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M25" l="1"/>
  <c r="M27" s="1"/>
  <c r="C12" l="1"/>
  <c r="C17"/>
  <c r="C23"/>
  <c r="C25" s="1"/>
  <c r="B11"/>
  <c r="B12"/>
  <c r="B23"/>
  <c r="B17" l="1"/>
</calcChain>
</file>

<file path=xl/sharedStrings.xml><?xml version="1.0" encoding="utf-8"?>
<sst xmlns="http://schemas.openxmlformats.org/spreadsheetml/2006/main" count="44" uniqueCount="43">
  <si>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</si>
  <si>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</si>
  <si>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</si>
  <si>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</si>
  <si>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</si>
  <si>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</si>
  <si>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</si>
  <si>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</si>
  <si>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</si>
  <si>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</si>
  <si>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</si>
  <si>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</si>
  <si>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</si>
  <si>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</si>
  <si>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</si>
  <si>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</si>
  <si>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</si>
  <si>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</si>
  <si>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</si>
  <si>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</si>
  <si>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</si>
  <si>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</si>
  <si>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</si>
  <si>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</si>
  <si>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</si>
  <si>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</si>
  <si>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</si>
  <si>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Shitje e punime dhe sherbime </t>
  </si>
  <si>
    <t xml:space="preserve">shitje mallrash </t>
  </si>
  <si>
    <t>-</t>
  </si>
  <si>
    <t xml:space="preserve">shpenz.Ndrysh.gjend.mall </t>
  </si>
  <si>
    <t>shpenz blerje energji,uji etj</t>
  </si>
  <si>
    <t>fitim nga kursi kembimit</t>
  </si>
  <si>
    <t>shpenz. Blerje mallra , sherbime</t>
  </si>
  <si>
    <t>shpenz,mirmbajtje dhe riparime</t>
  </si>
  <si>
    <t>shpenzime  transporti</t>
  </si>
  <si>
    <t>sherbime bankare</t>
  </si>
  <si>
    <t xml:space="preserve">shpenz, taksa dhe tarifa vendore </t>
  </si>
  <si>
    <t>shpenzime paga sig shoq  dhe shperblime personeli</t>
  </si>
  <si>
    <t>Shpenzime gjoba dhe demshperblime</t>
  </si>
  <si>
    <t>shpenz, amortizimi I  AQT afatgjata</t>
  </si>
  <si>
    <t>fitimi para tatimit</t>
  </si>
  <si>
    <t>fitimi neto I ushtrimit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</si>
</sst>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/>
    <xf numFmtId="164" fontId="4" fillId="2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0" fillId="0" borderId="0" xfId="0" applyNumberFormat="1"/>
    <xf numFmtId="0" fontId="12" fillId="0" borderId="0" xfId="0" applyFont="1"/>
    <xf numFmtId="0" fontId="13" fillId="0" borderId="0" xfId="0" applyFont="1"/>
    <xf numFmtId="164" fontId="13" fillId="0" borderId="0" xfId="1" applyNumberFormat="1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tabSelected="1" workbookViewId="0">
      <selection activeCell="H27" sqref="H27"/>
    </sheetView>
  </sheetViews>
  <sheetFormatPr defaultRowHeight="15"/>
  <cols>
    <col min="1" max="1" width="68.5703125" customWidth="1"/>
    <col min="2" max="2" width="14" bestFit="1" customWidth="1"/>
    <col min="3" max="3" width="13.28515625" bestFit="1" customWidth="1"/>
    <col min="4" max="4" width="5.85546875" customWidth="1"/>
    <col min="5" max="5" width="6.140625" customWidth="1"/>
    <col min="6" max="6" width="5.7109375" customWidth="1"/>
    <col min="7" max="7" width="6" customWidth="1"/>
    <col min="8" max="8" width="5.85546875" customWidth="1"/>
    <col min="9" max="10" width="9.140625" customWidth="1"/>
    <col min="11" max="11" width="3" customWidth="1"/>
    <col min="12" max="12" width="32.140625" customWidth="1"/>
    <col min="13" max="13" width="16.5703125" customWidth="1"/>
  </cols>
  <sheetData>
    <row r="1" spans="1:13">
      <c r="L1" t="s">
        <v>26</v>
      </c>
      <c r="M1" s="18" t="s">
        <v>25</v>
      </c>
    </row>
    <row r="2" spans="1:13" ht="15" customHeight="1">
      <c r="A2" s="28" t="s">
        <v>24</v>
      </c>
      <c r="B2" s="17" t="s">
        <v>23</v>
      </c>
      <c r="C2" s="17" t="s">
        <v>23</v>
      </c>
    </row>
    <row r="3" spans="1:13" ht="15" customHeight="1">
      <c r="A3" s="29"/>
      <c r="B3" s="17" t="s">
        <v>22</v>
      </c>
      <c r="C3" s="17" t="s">
        <v>21</v>
      </c>
    </row>
    <row r="4" spans="1:13">
      <c r="A4" s="16" t="s">
        <v>20</v>
      </c>
      <c r="B4" s="1"/>
      <c r="C4" s="1"/>
    </row>
    <row r="5" spans="1:13">
      <c r="B5" s="15"/>
      <c r="C5" s="1"/>
    </row>
    <row r="6" spans="1:13">
      <c r="A6" s="9" t="s">
        <v>19</v>
      </c>
      <c r="B6" s="19">
        <v>12069816</v>
      </c>
      <c r="C6" s="21">
        <v>7739816</v>
      </c>
      <c r="D6" s="21"/>
      <c r="E6" s="20"/>
      <c r="K6">
        <v>1</v>
      </c>
      <c r="L6" t="s">
        <v>27</v>
      </c>
      <c r="M6" s="21">
        <v>7727288</v>
      </c>
    </row>
    <row r="7" spans="1:13">
      <c r="A7" s="9" t="s">
        <v>18</v>
      </c>
      <c r="B7" s="1"/>
      <c r="C7" s="1"/>
      <c r="K7">
        <v>2</v>
      </c>
      <c r="L7" t="s">
        <v>28</v>
      </c>
      <c r="M7" s="21">
        <v>4342528</v>
      </c>
    </row>
    <row r="8" spans="1:13">
      <c r="A8" s="9" t="s">
        <v>17</v>
      </c>
      <c r="G8" s="24"/>
      <c r="K8">
        <v>3</v>
      </c>
      <c r="L8" t="s">
        <v>32</v>
      </c>
      <c r="M8" s="21">
        <v>94</v>
      </c>
    </row>
    <row r="9" spans="1:13">
      <c r="A9" s="9" t="s">
        <v>16</v>
      </c>
      <c r="B9" s="1"/>
      <c r="C9" s="1"/>
      <c r="K9">
        <v>4</v>
      </c>
      <c r="L9" t="s">
        <v>29</v>
      </c>
      <c r="M9" s="21"/>
    </row>
    <row r="10" spans="1:13">
      <c r="A10" s="9" t="s">
        <v>15</v>
      </c>
      <c r="B10" s="20">
        <v>-7639122</v>
      </c>
      <c r="C10" s="21">
        <v>-3222752</v>
      </c>
      <c r="E10" s="20"/>
      <c r="K10">
        <v>5</v>
      </c>
      <c r="L10" t="s">
        <v>30</v>
      </c>
      <c r="M10" s="21">
        <v>3438288</v>
      </c>
    </row>
    <row r="11" spans="1:13">
      <c r="A11" s="9" t="s">
        <v>14</v>
      </c>
      <c r="B11" s="23">
        <f>-(386178.3)</f>
        <v>-386178.3</v>
      </c>
      <c r="C11" s="21">
        <v>-150105</v>
      </c>
      <c r="E11" s="20"/>
      <c r="K11">
        <v>6</v>
      </c>
      <c r="L11" t="s">
        <v>31</v>
      </c>
      <c r="M11" s="21">
        <v>88560</v>
      </c>
    </row>
    <row r="12" spans="1:13">
      <c r="A12" s="9" t="s">
        <v>13</v>
      </c>
      <c r="B12" s="22">
        <f>SUM(B13:B14)</f>
        <v>-3599000</v>
      </c>
      <c r="C12" s="22">
        <f>SUM(C13:C14)</f>
        <v>-3758835</v>
      </c>
      <c r="K12">
        <v>7</v>
      </c>
      <c r="L12" t="s">
        <v>33</v>
      </c>
      <c r="M12" s="21">
        <v>4112274</v>
      </c>
    </row>
    <row r="13" spans="1:13">
      <c r="A13" s="14" t="s">
        <v>12</v>
      </c>
      <c r="B13" s="23">
        <v>-3083991</v>
      </c>
      <c r="C13" s="21">
        <v>-3221138</v>
      </c>
      <c r="E13" s="20"/>
      <c r="K13">
        <v>8</v>
      </c>
      <c r="L13" t="s">
        <v>34</v>
      </c>
      <c r="M13" s="21">
        <v>6680</v>
      </c>
    </row>
    <row r="14" spans="1:13">
      <c r="A14" s="14" t="s">
        <v>11</v>
      </c>
      <c r="B14" s="23">
        <v>-515009</v>
      </c>
      <c r="C14" s="21">
        <v>-537697</v>
      </c>
      <c r="E14" s="21"/>
      <c r="K14">
        <v>9</v>
      </c>
      <c r="L14" t="s">
        <v>35</v>
      </c>
      <c r="M14" s="21">
        <v>85500</v>
      </c>
    </row>
    <row r="15" spans="1:13">
      <c r="A15" s="9" t="s">
        <v>10</v>
      </c>
      <c r="B15" s="23">
        <v>-107599</v>
      </c>
      <c r="C15" s="1"/>
      <c r="K15">
        <v>10</v>
      </c>
      <c r="L15" t="s">
        <v>36</v>
      </c>
      <c r="M15" s="21">
        <v>23865</v>
      </c>
    </row>
    <row r="16" spans="1:13">
      <c r="A16" s="9" t="s">
        <v>9</v>
      </c>
      <c r="B16" s="13"/>
      <c r="C16" s="1"/>
      <c r="K16">
        <v>11</v>
      </c>
      <c r="L16" t="s">
        <v>37</v>
      </c>
      <c r="M16" s="21">
        <v>257699</v>
      </c>
    </row>
    <row r="17" spans="1:13">
      <c r="A17" s="10" t="s">
        <v>8</v>
      </c>
      <c r="B17" s="6">
        <f>SUM(B6:B12,B15:B16)</f>
        <v>337916.70000000019</v>
      </c>
      <c r="C17" s="6">
        <f>SUM(C6:C12,C15:C16)</f>
        <v>608124</v>
      </c>
      <c r="K17">
        <v>12</v>
      </c>
      <c r="L17" t="s">
        <v>38</v>
      </c>
      <c r="M17" s="21">
        <v>3599000</v>
      </c>
    </row>
    <row r="18" spans="1:13">
      <c r="A18" s="7"/>
      <c r="B18" s="12"/>
      <c r="C18" s="12"/>
      <c r="L18" t="s">
        <v>39</v>
      </c>
      <c r="M18" s="21">
        <v>12434</v>
      </c>
    </row>
    <row r="19" spans="1:13">
      <c r="A19" s="11" t="s">
        <v>7</v>
      </c>
      <c r="B19" s="10"/>
      <c r="C19" s="1"/>
      <c r="K19">
        <v>13</v>
      </c>
      <c r="L19" t="s">
        <v>40</v>
      </c>
      <c r="M19" s="21">
        <v>107599</v>
      </c>
    </row>
    <row r="20" spans="1:13">
      <c r="A20" s="8" t="s">
        <v>6</v>
      </c>
      <c r="B20" s="10"/>
      <c r="C20">
        <v>-247</v>
      </c>
      <c r="E20" s="1"/>
      <c r="K20">
        <v>14</v>
      </c>
      <c r="M20" s="24"/>
    </row>
    <row r="21" spans="1:13">
      <c r="A21" s="9" t="s">
        <v>5</v>
      </c>
      <c r="B21" s="23">
        <v>94.14</v>
      </c>
      <c r="C21" s="1"/>
      <c r="K21">
        <v>15</v>
      </c>
      <c r="M21" s="21"/>
    </row>
    <row r="22" spans="1:13">
      <c r="A22" s="9" t="s">
        <v>4</v>
      </c>
      <c r="B22" s="8"/>
      <c r="C22" s="1"/>
      <c r="K22">
        <v>16</v>
      </c>
      <c r="M22" s="21"/>
    </row>
    <row r="23" spans="1:13">
      <c r="A23" s="7" t="s">
        <v>3</v>
      </c>
      <c r="B23" s="6">
        <f>B20+B21+B22</f>
        <v>94.14</v>
      </c>
      <c r="C23" s="6">
        <f>C20+C21+C22</f>
        <v>-247</v>
      </c>
      <c r="K23">
        <v>17</v>
      </c>
      <c r="M23" s="21"/>
    </row>
    <row r="24" spans="1:13">
      <c r="A24" s="3"/>
      <c r="B24" s="4"/>
      <c r="C24" s="1"/>
      <c r="M24" s="21"/>
    </row>
    <row r="25" spans="1:13" ht="15.75" thickBot="1">
      <c r="A25" s="3" t="s">
        <v>2</v>
      </c>
      <c r="B25" s="5">
        <f>B17+B23</f>
        <v>338010.8400000002</v>
      </c>
      <c r="C25" s="5">
        <f>C17+C23</f>
        <v>607877</v>
      </c>
      <c r="K25">
        <v>18</v>
      </c>
      <c r="L25" t="s">
        <v>41</v>
      </c>
      <c r="M25" s="21">
        <f>(M6+M7+M8)-(M10+M11+M12+M13+M14+M15+M16+M17+M18+M19)</f>
        <v>338011</v>
      </c>
    </row>
    <row r="26" spans="1:13">
      <c r="A26" s="4" t="s">
        <v>1</v>
      </c>
      <c r="B26" s="19">
        <v>-52567</v>
      </c>
      <c r="C26" s="20">
        <v>-91182</v>
      </c>
      <c r="K26">
        <v>19</v>
      </c>
      <c r="M26" s="21">
        <v>-52567</v>
      </c>
    </row>
    <row r="27" spans="1:13" ht="16.5" thickBot="1">
      <c r="A27" s="3" t="s">
        <v>0</v>
      </c>
      <c r="B27" s="2">
        <v>285444</v>
      </c>
      <c r="C27" s="2">
        <v>516696</v>
      </c>
      <c r="K27" s="25">
        <v>20</v>
      </c>
      <c r="L27" s="26" t="s">
        <v>42</v>
      </c>
      <c r="M27" s="27">
        <f>SUM(M25:M26)</f>
        <v>285444</v>
      </c>
    </row>
    <row r="28" spans="1:13" ht="15.75" thickTop="1">
      <c r="A28" s="1"/>
      <c r="B28" s="30"/>
      <c r="C28" s="30"/>
    </row>
    <row r="29" spans="1:13">
      <c r="A29" s="1"/>
      <c r="B29" s="1"/>
      <c r="C29" s="1"/>
    </row>
    <row r="30" spans="1:1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2019-07-24T19:28:24Z</dcterms:modified>
</cp:coreProperties>
</file>