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2T\Financa\Bler\Scan Folder\1. 2T SHPK\2.Viti 2020\8.QKR-Pasqyra te Konsoliduara 2020\"/>
    </mc:Choice>
  </mc:AlternateContent>
  <xr:revisionPtr revIDLastSave="0" documentId="13_ncr:1_{5C4E8AFC-4FBA-4892-8215-F8AE37C15A5C}" xr6:coauthVersionLast="47" xr6:coauthVersionMax="47" xr10:uidLastSave="{00000000-0000-0000-0000-000000000000}"/>
  <bookViews>
    <workbookView xWindow="1860" yWindow="330" windowWidth="26940" windowHeight="1527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1" i="18" l="1"/>
  <c r="D21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<sst xmlns="http://schemas.openxmlformats.org/spreadsheetml/2006/main" count="418" uniqueCount="269">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</sst>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9" fillId="0" borderId="0" xfId="6592" applyFont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19" zoomScaleNormal="100" workbookViewId="0">
      <selection activeCell="B30" sqref="B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1488559592</v>
      </c>
      <c r="C10" s="44"/>
      <c r="D10" s="50">
        <v>1886636297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2164666</v>
      </c>
      <c r="C14" s="44"/>
      <c r="D14" s="50">
        <v>5449273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-1192245594</v>
      </c>
      <c r="C18" s="44"/>
      <c r="D18" s="50">
        <v>-1420187764</v>
      </c>
      <c r="E18" s="43"/>
      <c r="F18" s="36"/>
    </row>
    <row r="19" spans="1:6">
      <c r="A19" s="52" t="s">
        <v>232</v>
      </c>
      <c r="B19" s="50">
        <v>-48988794</v>
      </c>
      <c r="C19" s="44"/>
      <c r="D19" s="50">
        <v>-71487394</v>
      </c>
      <c r="E19" s="43"/>
      <c r="F19" s="36"/>
    </row>
    <row r="20" spans="1:6">
      <c r="A20" s="52" t="s">
        <v>233</v>
      </c>
      <c r="B20" s="50">
        <v>-151721385</v>
      </c>
      <c r="C20" s="44"/>
      <c r="D20" s="50">
        <v>-150092378</v>
      </c>
      <c r="E20" s="43"/>
      <c r="F20" s="36"/>
    </row>
    <row r="21" spans="1:6">
      <c r="A21" s="52" t="s">
        <v>234</v>
      </c>
      <c r="B21" s="50">
        <f>13616013-19266424</f>
        <v>-5650411</v>
      </c>
      <c r="C21" s="44"/>
      <c r="D21" s="50">
        <f>-1958916-4800841</f>
        <v>-6759757</v>
      </c>
      <c r="E21" s="43"/>
      <c r="F21" s="36"/>
    </row>
    <row r="22" spans="1:6">
      <c r="A22" s="52" t="s">
        <v>235</v>
      </c>
      <c r="B22" s="50">
        <v>-32864184</v>
      </c>
      <c r="C22" s="44"/>
      <c r="D22" s="50">
        <v>-46324271</v>
      </c>
      <c r="E22" s="43"/>
      <c r="F22" s="36"/>
    </row>
    <row r="23" spans="1:6">
      <c r="A23" s="52"/>
      <c r="B23" s="52"/>
      <c r="C23" s="52"/>
      <c r="D23" s="65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59253890</v>
      </c>
      <c r="C28" s="44"/>
      <c r="D28" s="57">
        <f>SUM(D10:D22,D24:D27)</f>
        <v>197234006</v>
      </c>
      <c r="E28" s="43"/>
      <c r="F28" s="36"/>
    </row>
    <row r="29" spans="1:6" ht="15" customHeight="1">
      <c r="A29" s="52" t="s">
        <v>26</v>
      </c>
      <c r="B29" s="50">
        <v>-9201531</v>
      </c>
      <c r="C29" s="44"/>
      <c r="D29" s="50">
        <v>-31569673</v>
      </c>
      <c r="E29" s="43"/>
      <c r="F29" s="36"/>
    </row>
    <row r="30" spans="1:6" ht="15" customHeight="1">
      <c r="A30" s="53" t="s">
        <v>239</v>
      </c>
      <c r="B30" s="57">
        <f>SUM(B28:B29)</f>
        <v>50052359</v>
      </c>
      <c r="C30" s="45"/>
      <c r="D30" s="57">
        <f>SUM(D28:D29)</f>
        <v>165664333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50052359</v>
      </c>
      <c r="C35" s="48"/>
      <c r="D35" s="58">
        <f>D30+D33</f>
        <v>165664333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50052359</v>
      </c>
      <c r="D50" s="59">
        <f>D35</f>
        <v>165664333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50052359</v>
      </c>
      <c r="D71" s="60">
        <f>D69+D50</f>
        <v>165664333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8531E5-B239-4A72-92B8-BE9222A9620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A4352F3-05F2-4135-A211-0EAD4A05F47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3DD907E-01D6-496E-8FE9-3B795A288A0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2021-07-16T13:28:23Z</dcterms:modified>
</cp:coreProperties>
</file>