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30" windowHeight="4260" tabRatio="847" firstSheet="1" activeTab="12"/>
  </bookViews>
  <sheets>
    <sheet name="Kop." sheetId="1" r:id="rId1"/>
    <sheet name="Aktivet" sheetId="2" r:id="rId2"/>
    <sheet name="Pasivet" sheetId="3" r:id="rId3"/>
    <sheet name="Rez.1" sheetId="4" r:id="rId4"/>
    <sheet name="Fluksi" sheetId="5" r:id="rId5"/>
    <sheet name="Kapitali" sheetId="6" r:id="rId6"/>
    <sheet name="Shen.3" sheetId="7" r:id="rId7"/>
    <sheet name="shenimet 4 - 19" sheetId="8" r:id="rId8"/>
    <sheet name="Pasq.per AAM 1" sheetId="9" r:id="rId9"/>
    <sheet name="inventari autom " sheetId="10" r:id="rId10"/>
    <sheet name="ANEX.STAT.1" sheetId="11" r:id="rId11"/>
    <sheet name="ANEX.STAT.2" sheetId="12" r:id="rId12"/>
    <sheet name="ANEX.STAT.3" sheetId="13" r:id="rId13"/>
    <sheet name="Sheet1" sheetId="14" r:id="rId14"/>
  </sheets>
  <definedNames>
    <definedName name="_GoBack" localSheetId="7">'shenimet 4 - 19'!$A$144</definedName>
    <definedName name="OLE_LINK13" localSheetId="7">'shenimet 4 - 19'!$A$199</definedName>
    <definedName name="_xlnm.Print_Area" localSheetId="1">'Aktivet'!$B$2:$H$50</definedName>
    <definedName name="_xlnm.Print_Area" localSheetId="10">'ANEX.STAT.1'!$A$1:$J$28</definedName>
    <definedName name="_xlnm.Print_Area" localSheetId="12">'ANEX.STAT.3'!$A$1:$K$58</definedName>
    <definedName name="_xlnm.Print_Area" localSheetId="6">'Shen.3'!$A$1:$K$176</definedName>
  </definedNames>
  <calcPr fullCalcOnLoad="1"/>
</workbook>
</file>

<file path=xl/sharedStrings.xml><?xml version="1.0" encoding="utf-8"?>
<sst xmlns="http://schemas.openxmlformats.org/spreadsheetml/2006/main" count="970" uniqueCount="668">
  <si>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</si>
  <si>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</si>
  <si>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</si>
  <si>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</si>
  <si>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</si>
  <si>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</si>
  <si>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</si>
  <si>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</si>
  <si>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</si>
  <si>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</si>
  <si>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</si>
  <si>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</si>
  <si>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</si>
  <si>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</si>
  <si>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</si>
  <si>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</si>
  <si>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</si>
  <si>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</si>
  <si>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</si>
  <si>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</si>
  <si>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</si>
  <si>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</si>
  <si>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</si>
  <si>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</si>
  <si>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</si>
  <si>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</si>
  <si>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</si>
  <si>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</si>
  <si>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</si>
  <si>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</si>
  <si>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</si>
  <si>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</si>
  <si>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</si>
  <si>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</si>
  <si>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</si>
  <si>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</si>
  <si>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</si>
  <si>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</si>
  <si>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</si>
  <si>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</si>
  <si>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</si>
  <si>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</si>
  <si>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</si>
  <si>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</si>
  <si>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</si>
  <si>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</si>
  <si>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</si>
  <si>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</si>
  <si>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</si>
  <si>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</si>
  <si>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</si>
  <si>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</si>
  <si>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</si>
  <si>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</si>
  <si>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</si>
  <si>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</si>
  <si>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</si>
  <si>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</si>
  <si>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</si>
  <si>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</si>
  <si>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</si>
  <si>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</si>
  <si>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</si>
  <si>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</si>
  <si>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</si>
  <si>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</si>
  <si>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</si>
  <si>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</si>
  <si>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</si>
  <si>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Makineri dhe paisje</t>
  </si>
  <si>
    <t>Inventari Imet</t>
  </si>
  <si>
    <t>Overdraftet bankare</t>
  </si>
  <si>
    <t xml:space="preserve">Aktive tjera afat gjata materiale 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</si>
  <si>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</si>
  <si>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</si>
  <si>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</si>
  <si>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</si>
  <si>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</si>
  <si>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</si>
  <si>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</si>
  <si>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</si>
  <si>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</si>
  <si>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</si>
  <si>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</si>
  <si>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</si>
  <si>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</si>
  <si>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Pershkrimi  i  Elementeve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</si>
  <si>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</si>
  <si>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</si>
  <si>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</si>
  <si>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</si>
  <si>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Produkte te gatshme</t>
  </si>
  <si>
    <t>Aktive biologjike afatshkurtra</t>
  </si>
  <si>
    <t>Aktive afatshkurtra te mbajtura per rishitje</t>
  </si>
  <si>
    <t>Te pagueshme ndaj furnitoreve</t>
  </si>
  <si>
    <t>Te pagueshme ndaj punonjesve</t>
  </si>
  <si>
    <t>Provizionet afatshkurtra</t>
  </si>
  <si>
    <t>Ndrysh.ne invent.prod.gatshme e prodhimit ne proces</t>
  </si>
  <si>
    <t>A K T I V E T    A F A T S H K U R T R A</t>
  </si>
  <si>
    <t>Emertimi dhe Forma ligjore</t>
  </si>
  <si>
    <t>JO</t>
  </si>
  <si>
    <t>Tirane</t>
  </si>
  <si>
    <t>PO</t>
  </si>
  <si>
    <t>LEKE</t>
  </si>
  <si>
    <t>Rezerva nga rivleresimi</t>
  </si>
  <si>
    <t xml:space="preserve">                                                                      TOTALI   PASIVEVE   DHE   KAPITALIT  (I+II+III)</t>
  </si>
  <si>
    <t>TOTALI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</si>
  <si>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</si>
  <si>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</si>
  <si>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</si>
  <si>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</si>
  <si>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</si>
  <si>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</si>
  <si>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</si>
  <si>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</si>
  <si>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</si>
  <si>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</si>
  <si>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</si>
  <si>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</si>
  <si>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</si>
  <si>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</si>
  <si>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</si>
  <si>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aktiveve afatgjata materiale</t>
  </si>
  <si>
    <t>Interesi i arketuar</t>
  </si>
  <si>
    <t>Dividentet e arketuar</t>
  </si>
  <si>
    <t>MM neto te perdoruara ne veprimtarite investuese</t>
  </si>
  <si>
    <t>Fluksi monetar nga aktivitetet financiare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</si>
  <si>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</si>
  <si>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</si>
  <si>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</si>
  <si>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</si>
  <si>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</si>
  <si>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>Aksione thesari</t>
  </si>
  <si>
    <t>Rezerva stat.ligjore</t>
  </si>
  <si>
    <t>Rezerva te tjera</t>
  </si>
  <si>
    <t xml:space="preserve">Fitimi pashperndare </t>
  </si>
  <si>
    <t>Pozicioni me 31 dhjetor 2010</t>
  </si>
  <si>
    <t>A</t>
  </si>
  <si>
    <t>Efekti ndryshimeve ne politikat kontabel</t>
  </si>
  <si>
    <t>B</t>
  </si>
  <si>
    <t>Fitimi neto per periudhen kontabel</t>
  </si>
  <si>
    <t>Dividentet e paguar</t>
  </si>
  <si>
    <t>Rritja rezerves kapitalit</t>
  </si>
  <si>
    <t>Emetimi aksioneve</t>
  </si>
  <si>
    <t>Aksione te thesari te riblera</t>
  </si>
  <si>
    <t>Pozicioni me 31 dhjetor 2012</t>
  </si>
  <si>
    <t>Emertimi</t>
  </si>
  <si>
    <t>Sasia</t>
  </si>
  <si>
    <t>Gjendje</t>
  </si>
  <si>
    <t>Shtesa</t>
  </si>
  <si>
    <t>Pakesime</t>
  </si>
  <si>
    <t xml:space="preserve">             TOTALI</t>
  </si>
  <si>
    <t>Administratori</t>
  </si>
  <si>
    <t>A I</t>
  </si>
  <si>
    <t>Informacion i përgjithshëm</t>
  </si>
  <si>
    <t>31.12.2012</t>
  </si>
  <si>
    <t>Ligjit Nr. 9228 Date 29.04.2004     Per Kontabilitetin dhe Pasqyrat Financiare)</t>
  </si>
  <si>
    <t xml:space="preserve">(Ne zbarim te Standartit Kombetar te Kontabilitetit Nr.2 dhe </t>
  </si>
  <si>
    <t>c)</t>
  </si>
  <si>
    <t>f)</t>
  </si>
  <si>
    <t>d)</t>
  </si>
  <si>
    <t>g)</t>
  </si>
  <si>
    <t>e)</t>
  </si>
  <si>
    <t>h)</t>
  </si>
  <si>
    <t>i)</t>
  </si>
  <si>
    <t>Subjekti  ________________________</t>
  </si>
  <si>
    <t>NIPT</t>
  </si>
  <si>
    <t>Nr.</t>
  </si>
  <si>
    <t>Lloji automjetit</t>
  </si>
  <si>
    <t>Kapaciteti</t>
  </si>
  <si>
    <t>Targa</t>
  </si>
  <si>
    <t>Vlera</t>
  </si>
  <si>
    <t>etj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</si>
  <si>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</si>
  <si>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</si>
  <si>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</si>
  <si>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</si>
  <si>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</si>
  <si>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</si>
  <si>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</si>
  <si>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</si>
  <si>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</si>
  <si>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</si>
  <si>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</si>
  <si>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</si>
  <si>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</si>
  <si>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</si>
  <si>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</si>
  <si>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</si>
  <si>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</si>
  <si>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</si>
  <si>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</si>
  <si>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</si>
  <si>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</si>
  <si>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</si>
  <si>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</si>
  <si>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</si>
  <si>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</si>
  <si>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</si>
  <si>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</si>
  <si>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</si>
  <si>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</si>
  <si>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</si>
  <si>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</si>
  <si>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</si>
  <si>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</si>
  <si>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</si>
  <si>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</si>
  <si>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</si>
  <si>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</si>
  <si>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</si>
  <si>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</si>
  <si>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</si>
  <si>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</si>
  <si>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</si>
  <si>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</si>
  <si>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</si>
  <si>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</si>
  <si>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</si>
  <si>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</si>
  <si>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</si>
  <si>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</si>
  <si>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</si>
  <si>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</si>
  <si>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</si>
  <si>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</si>
  <si>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</si>
  <si>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</si>
  <si>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</si>
  <si>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</si>
  <si>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Kerkim studime</t>
  </si>
  <si>
    <t>Sherbime të tjera</t>
  </si>
  <si>
    <t>Shpenzime per koncesione, patenta dhe licensa</t>
  </si>
  <si>
    <t>Shpenzime per publicitet, reklama</t>
  </si>
  <si>
    <t>j)</t>
  </si>
  <si>
    <t>Transferime, udhetime, dieta</t>
  </si>
  <si>
    <t>k)</t>
  </si>
  <si>
    <t xml:space="preserve">Shpenzime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</si>
  <si>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</si>
  <si>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</si>
  <si>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</si>
  <si>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</si>
  <si>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</si>
  <si>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</si>
  <si>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</si>
  <si>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</si>
  <si>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</si>
  <si>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</si>
  <si>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</si>
  <si>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</si>
  <si>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</si>
  <si>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</si>
  <si>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</si>
  <si>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</si>
  <si>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</si>
  <si>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</si>
  <si>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</si>
  <si>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</si>
  <si>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</si>
  <si>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</si>
  <si>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</si>
  <si>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</si>
  <si>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</si>
  <si>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</si>
  <si>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</si>
  <si>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</si>
  <si>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</si>
  <si>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</si>
  <si>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</si>
  <si>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</si>
  <si>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</si>
  <si>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</si>
  <si>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</si>
  <si>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</si>
  <si>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</si>
  <si>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</si>
  <si>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</si>
  <si>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</si>
  <si>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</si>
  <si>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</si>
  <si>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</si>
  <si>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</si>
  <si>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</si>
  <si>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</si>
  <si>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</si>
  <si>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</si>
  <si>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</si>
  <si>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</si>
  <si>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</si>
  <si>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</si>
  <si>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</si>
  <si>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</si>
  <si>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</si>
  <si>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</si>
  <si>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</si>
  <si>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</si>
  <si>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</si>
  <si>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</si>
  <si>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</si>
  <si>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</si>
  <si>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</si>
  <si>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</si>
  <si>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</si>
  <si>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</si>
  <si>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</si>
  <si>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</si>
  <si>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</si>
  <si>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</si>
  <si>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</si>
  <si>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</si>
  <si>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</si>
  <si>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</si>
  <si>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</si>
  <si>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</si>
  <si>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</si>
  <si>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</si>
  <si>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</si>
  <si>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</si>
  <si>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</si>
  <si>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2012:</t>
  </si>
  <si>
    <t>Nr. I te punesuarve</t>
  </si>
  <si>
    <t>Me page deri ne 21.000 leke</t>
  </si>
  <si>
    <t>Me page nga 21.000deri ne 30.000 leke</t>
  </si>
  <si>
    <t>Me page me te larte se 91.475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</si>
  <si>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</si>
  <si>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</si>
  <si>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Kerkesa te tjera te arketueshme</t>
  </si>
  <si>
    <t>Kliente per mallra, produkte e sherbime</t>
  </si>
  <si>
    <t xml:space="preserve">Parapagime </t>
  </si>
  <si>
    <t>Shpenzime te periudhave te shtyra</t>
  </si>
  <si>
    <t>TVSH</t>
  </si>
  <si>
    <t>Detyrime te tjera</t>
  </si>
  <si>
    <t>Huate  dhe  parapagimet</t>
  </si>
  <si>
    <t>Detyrime per tatimin mbi te ardhurat</t>
  </si>
  <si>
    <t>Interes i paguar</t>
  </si>
  <si>
    <t>L12017010Q</t>
  </si>
  <si>
    <t>ENSO HYDRO ENERGJI shpk</t>
  </si>
  <si>
    <t xml:space="preserve">Ndertimi,shfrytezimi,blerja dhe shitja e </t>
  </si>
  <si>
    <t xml:space="preserve">hidrocentraleve,prodhimi i energjise elektrike dhe shitja e </t>
  </si>
  <si>
    <t xml:space="preserve">energjise elektrike te prodhuar te konsumatoret apo shitesve </t>
  </si>
  <si>
    <t>me shumice</t>
  </si>
  <si>
    <t>Rruga "Jul Variboba", Vila Nr.10</t>
  </si>
  <si>
    <t>Hua afatshkurter</t>
  </si>
  <si>
    <t>Parapagim tatim fitimi</t>
  </si>
  <si>
    <t>Detyrime per sigurimet shoqerore</t>
  </si>
  <si>
    <t>Rritje në llogaritë e pagueshme</t>
  </si>
  <si>
    <t>Rënie / rritje në tepricën e detyrimeve</t>
  </si>
  <si>
    <t>Huatë për palët e lidhura</t>
  </si>
  <si>
    <t>Pagesat e kësteve të huave</t>
  </si>
  <si>
    <t>Pronësia në%</t>
  </si>
  <si>
    <t>-</t>
  </si>
  <si>
    <t>Monedha</t>
  </si>
  <si>
    <t>Pasqyrat financiare janë aprovuar nga Bordi Drejtues i Enso Hydro Energji sh.p.k. dhe firmosur nga:</t>
  </si>
  <si>
    <t>Administrator i përgjithshëm</t>
  </si>
  <si>
    <t>Rezarta Koçollari</t>
  </si>
  <si>
    <t xml:space="preserve">Kontabiliste </t>
  </si>
  <si>
    <t>TVSH e arkëtueshme</t>
  </si>
  <si>
    <t>Furnitorë</t>
  </si>
  <si>
    <t xml:space="preserve">Enso Hydro GmbH </t>
  </si>
  <si>
    <t>Detyrime ndaj punonjësve</t>
  </si>
  <si>
    <t>Detyrime për sigurime shoqërore dhe shëndetësore</t>
  </si>
  <si>
    <t>Detyrime për tatimin mbi të ardhurat</t>
  </si>
  <si>
    <t>Detyrime për tatimin në burim</t>
  </si>
  <si>
    <t>Shpenzimet për sigurime shoqërore dhe shëndetësore</t>
  </si>
  <si>
    <t>Shpenzime të tjera për personelin</t>
  </si>
  <si>
    <t>Konsulencë ligjore</t>
  </si>
  <si>
    <t>Shpenzime të tjera për konsulencë</t>
  </si>
  <si>
    <t>Konsulencë financiare e shpenzime auditimi</t>
  </si>
  <si>
    <t>Shpenzime për kërkim dhe rekrutim personeli</t>
  </si>
  <si>
    <t>Qira zyre</t>
  </si>
  <si>
    <t>Shpenzime administrative</t>
  </si>
  <si>
    <t>Shpenzime përkthimi</t>
  </si>
  <si>
    <t>Shpenzime përfaqësimi</t>
  </si>
  <si>
    <t>Taksa të tjera</t>
  </si>
  <si>
    <t xml:space="preserve">Shpenzime udhëtimi </t>
  </si>
  <si>
    <t>Të tjera</t>
  </si>
  <si>
    <t>Shpenzime interesi</t>
  </si>
  <si>
    <t>Fitime të realizuara nga kursi i këmbimit</t>
  </si>
  <si>
    <t>Humbje të realizuara nga kursi i këmbimit</t>
  </si>
  <si>
    <t>Humbja e vitit</t>
  </si>
  <si>
    <t>Shpenzimet e pazbritshme</t>
  </si>
  <si>
    <t>Humbja e mbartur</t>
  </si>
  <si>
    <t xml:space="preserve">Deklaratat tatimore dorëzohen çdo vit por të ardhurat dhe shpenzimet e deklaruara për qëllime tatimi konsiderohen </t>
  </si>
  <si>
    <t xml:space="preserve">vetëdeklarime deri në momentin që autoritetet tatimore shqyrtojnë deklaratat dhe regjistrimet e tatimpaguesit </t>
  </si>
  <si>
    <t>dhe lëshojnë vlerësimin final. Ligjet dhe rregullat tatimore shqiptare janë objekt interpretimi nga autoritetet tatimore.</t>
  </si>
  <si>
    <t xml:space="preserve">Balancat me palët e lidhura në datën e bilancit janë si më poshtë: </t>
  </si>
  <si>
    <t>Marrëdhënia</t>
  </si>
  <si>
    <t>Aktive</t>
  </si>
  <si>
    <t>Huamarrje</t>
  </si>
  <si>
    <t>Hasi Energji sh.p.k.</t>
  </si>
  <si>
    <t>Filial</t>
  </si>
  <si>
    <t>Detyrime</t>
  </si>
  <si>
    <t>Llogari të pagueshme</t>
  </si>
  <si>
    <t>Pasqyra e të ardhurave dhe shpenzimeve</t>
  </si>
  <si>
    <t>Shpenzime operacionale</t>
  </si>
  <si>
    <t>Pasiguri në lidhje me tatimet</t>
  </si>
  <si>
    <t xml:space="preserve">Gjatë kryerjes së veprimtarisë së biznesit, shoqëria mund të përfshihet në pretendime apo veprime të ndryshme ligjore </t>
  </si>
  <si>
    <t xml:space="preserve">nga palë të treta. Bazuar në opinionin e drejtuesve të shoqërisë, përfundimet e këtyre çështjeve nuk do të kenë ndikime </t>
  </si>
  <si>
    <t xml:space="preserve">të rëndësishme negative në pozicionin financiar të shoqërisë ose ndryshime në aktivet neto të saj. </t>
  </si>
  <si>
    <t xml:space="preserve">Legjislacioni tatimor shqiptar në fuqi në fund të periudhës raportuese është subjekt interpretimesh </t>
  </si>
  <si>
    <t xml:space="preserve">të ndryshme kur zbatohet ndaj veprimeve dhe aktivitetit të shoqërisë. Rrjedhimisht, pozicioni tatimor </t>
  </si>
  <si>
    <t xml:space="preserve">i përcaktuar nga drejtimi dhe dokumentacioni formal i cili mbështet këtë pozicion mund të kundërshtohet nga </t>
  </si>
  <si>
    <t>autoritetet tatimore. Periudhat fiskale konsiderohen të hapura për rishikim të çështjeve tatimore nga autoritetet</t>
  </si>
  <si>
    <t xml:space="preserve"> fiskale për tre vite kalendarike duke filluar nga viti para se të merret një vendim në lidhje me rishikimin. </t>
  </si>
  <si>
    <t>Në raste të caktuara, rishikimet mund të mbulojnë një periudhë më të gjatë.</t>
  </si>
  <si>
    <t xml:space="preserve">Detyrimet e regjistruara në lidhje me pozicionin fiskal të shoqërisë janë përcaktuar nga drejtimi duke u </t>
  </si>
  <si>
    <t xml:space="preserve">bazuar në rezultatet më të mundshme në rast se përllogaritjet do të kryheshin nga autoritetet fiskale. </t>
  </si>
  <si>
    <t xml:space="preserve">Vlerësimi bazohet në interpretimet e legjislacionit tatimor që është në fuqi në fund të periudhës </t>
  </si>
  <si>
    <t xml:space="preserve">së raportimit dhe ndonjë vendim gjyqësor apo interpretim i njohur i autoriteteve. Detyrimet për penalitete, </t>
  </si>
  <si>
    <t xml:space="preserve">interesa dhe tatime të tjera përveç tatimit mbi të ardhurat njihen në bazë të vlerësimeve më të mira </t>
  </si>
  <si>
    <t>të drejtimit në lidhje me shpenzimet e nevojshme për të shlyer detyrimet në fund të periudhës së raportimit.</t>
  </si>
  <si>
    <t>International Finance Corporation (IFC) ka investuar në 20% të pjesëve të shoqërisë në Mars 2013 (shënimi 21).</t>
  </si>
  <si>
    <r>
      <t>1.</t>
    </r>
    <r>
      <rPr>
        <b/>
        <sz val="7"/>
        <color indexed="8"/>
        <rFont val="Times New Roman"/>
        <family val="1"/>
      </rPr>
      <t xml:space="preserve">          </t>
    </r>
    <r>
      <rPr>
        <b/>
        <sz val="9"/>
        <color indexed="8"/>
        <rFont val="Arial"/>
        <family val="2"/>
      </rPr>
      <t>Bazat e përgatitjes së pasqyrave</t>
    </r>
  </si>
  <si>
    <r>
      <t xml:space="preserve">Bazat e </t>
    </r>
    <r>
      <rPr>
        <b/>
        <sz val="9"/>
        <color indexed="8"/>
        <rFont val="Arial"/>
        <family val="2"/>
      </rPr>
      <t>përgatitjes</t>
    </r>
  </si>
  <si>
    <t xml:space="preserve">Pasqyrat financiare janë përgatitur në përputhje me Standardet Kombëtare të Kontabilitetit (SKK). </t>
  </si>
  <si>
    <r>
      <t>2.2</t>
    </r>
    <r>
      <rPr>
        <b/>
        <sz val="7"/>
        <rFont val="Times New Roman"/>
        <family val="1"/>
      </rPr>
      <t xml:space="preserve">     </t>
    </r>
    <r>
      <rPr>
        <b/>
        <sz val="9"/>
        <rFont val="Arial"/>
        <family val="2"/>
      </rPr>
      <t>Bazat e matjes</t>
    </r>
  </si>
  <si>
    <t xml:space="preserve">Pasqyrat financiare janë përgatitur në bazë të kostos historike. </t>
  </si>
  <si>
    <r>
      <t>2.3</t>
    </r>
    <r>
      <rPr>
        <b/>
        <sz val="7"/>
        <rFont val="Times New Roman"/>
        <family val="1"/>
      </rPr>
      <t xml:space="preserve">     </t>
    </r>
    <r>
      <rPr>
        <b/>
        <sz val="9"/>
        <rFont val="Arial"/>
        <family val="2"/>
      </rPr>
      <t xml:space="preserve">Monedha funksionale dhe e paraqitjes </t>
    </r>
  </si>
  <si>
    <t>Vlerësime dhe gjykime</t>
  </si>
  <si>
    <t>Politikat kontabël</t>
  </si>
  <si>
    <t xml:space="preserve">Politikat kontabël të mëposhtme janë zbatuar në mënyrë të qëndrueshme në periudhat e paraqitura, përveç rasteve kur specifikohet ndryshe. </t>
  </si>
  <si>
    <t>Transaksionet në monedhë të huaj</t>
  </si>
  <si>
    <t>Instrumente financiarë</t>
  </si>
  <si>
    <t xml:space="preserve">Instrumentet financiarë jo-derivativë përbëhen nga llogari të arkëtueshme, mjete monetare, hua të marra dhe të dhëna, dhe llogari të pagueshme. </t>
  </si>
  <si>
    <t>Mjete monetare</t>
  </si>
  <si>
    <t>Llogari të arkëtueshme</t>
  </si>
  <si>
    <t xml:space="preserve">Llogaritë e pagueshme njihen me vlerë të drejtë dhe maten më pas me kosto të amortizuar, duke përdorur metodën e interesit efektiv. </t>
  </si>
  <si>
    <t>Huamarrjet</t>
  </si>
  <si>
    <t xml:space="preserve">Huamarrjet njihen fillimisht me vlerë të drejtë dhe maten më pas me kosto të amortizuar, duke përdorur metodën e interesit efektiv. </t>
  </si>
  <si>
    <t xml:space="preserve">Instrumente të tjerë financiar jo-derivativë maten me kosto të amortizuar sipas metodës së interesit efektiv, duke zbritur çdo humbje nga zhvlerësimi. </t>
  </si>
  <si>
    <t>Vlera e drejtë</t>
  </si>
  <si>
    <t>Vlerat e drejta të përllogaritura të mjeteve monetare, të kërkesave për t'u arkëtuar, detyrimeve për t'u paguar, huave, përafrohen me vlerat e tyre kontabël.</t>
  </si>
  <si>
    <t xml:space="preserve">Aktive afatgjata materiale </t>
  </si>
  <si>
    <t xml:space="preserve">(i) </t>
  </si>
  <si>
    <t>Njohja dhe matja</t>
  </si>
  <si>
    <t xml:space="preserve">Të gjitha aktivet afat-gjata materiale paraqiten me kosto duke zbritur zhvlerësimin dhe amortizimin e akumuluar. </t>
  </si>
  <si>
    <t xml:space="preserve">(ii) </t>
  </si>
  <si>
    <t>Kostot e mëpasshme</t>
  </si>
  <si>
    <t xml:space="preserve">(iii) </t>
  </si>
  <si>
    <t>Amortizimi</t>
  </si>
  <si>
    <t>Aktivet e marra me qira amortizohen duke marrë për bazë periudhën më të shkurtër midis periudhës së qirasë dhe jetës së dobishme të aktivit. Toka nuk amortizohet.</t>
  </si>
  <si>
    <t>Jetëgjatësia e vlerësuar për periudhën aktuale është si më poshtë:</t>
  </si>
  <si>
    <r>
      <t>Kategorit</t>
    </r>
    <r>
      <rPr>
        <sz val="9"/>
        <color indexed="8"/>
        <rFont val="Arial"/>
        <family val="2"/>
      </rPr>
      <t>ë</t>
    </r>
  </si>
  <si>
    <t>Metoda e amortizimit</t>
  </si>
  <si>
    <t>Norma amortizimit</t>
  </si>
  <si>
    <t>Vlera e mbetur</t>
  </si>
  <si>
    <t>Mobilie dhe orendi</t>
  </si>
  <si>
    <t>Pajisje zyrash dhe informatike</t>
  </si>
  <si>
    <r>
      <t xml:space="preserve">Metoda e amortizimit, jeta e dobishme dhe vlera e mbetur rishikohen në </t>
    </r>
    <r>
      <rPr>
        <sz val="9"/>
        <rFont val="Arial"/>
        <family val="2"/>
      </rPr>
      <t>ç</t>
    </r>
    <r>
      <rPr>
        <sz val="9"/>
        <color indexed="8"/>
        <rFont val="Arial"/>
        <family val="2"/>
      </rPr>
      <t>do dat</t>
    </r>
    <r>
      <rPr>
        <sz val="9"/>
        <rFont val="Arial"/>
        <family val="2"/>
      </rPr>
      <t>ë</t>
    </r>
    <r>
      <rPr>
        <sz val="9"/>
        <color indexed="8"/>
        <rFont val="Arial"/>
        <family val="2"/>
      </rPr>
      <t xml:space="preserve"> raportimi</t>
    </r>
    <r>
      <rPr>
        <sz val="9"/>
        <rFont val="Arial"/>
        <family val="2"/>
      </rPr>
      <t>.</t>
    </r>
  </si>
  <si>
    <t>Zhvlerësimi</t>
  </si>
  <si>
    <t>Aktivet financiare</t>
  </si>
  <si>
    <t>Aktivet jo-financiare</t>
  </si>
  <si>
    <t>Provigjonet</t>
  </si>
  <si>
    <t>Njohja e të ardhurave</t>
  </si>
  <si>
    <t>Të ardhura dhe shpenzime financiare</t>
  </si>
  <si>
    <t>Tatimi mbi fitimin</t>
  </si>
  <si>
    <t xml:space="preserve">Shpenzimi i tatimit mbi fitimin përfshin tatimin e periudhës, i cili njihet drejtpërdrejt në pasqyrën e të ardhurave dhe shpenzimeve. </t>
  </si>
  <si>
    <t>Tatimi i periudhës është tatimi i pritshëm për t’u paguar mbi të ardhurat e tatueshme të vitit, duke përdorur normat tatimore të miratuara gjatë periudhës.</t>
  </si>
  <si>
    <t>Është themeluar më 3 gusht 2011 me numrin e identifikimit L12017010Q dhe seli në Tiranë, Shqipëri.</t>
  </si>
  <si>
    <t xml:space="preserve">Veprimtaria kryesore e shoqërisë është ndërtimi, përdorimi, blerja dhe shitja e hidrocentraleve, prodhimi i energjisë elektrike dhe shitja e saj me </t>
  </si>
  <si>
    <t>shumicë për konsumatorët dhe distributorët.</t>
  </si>
  <si>
    <t>Shoqëria ka si objektiv të saj themelimin e një portofoli të qëndrueshëm investimesh në hidrocentrale të vegjël e të mesëm. Shoqëria është krijuar</t>
  </si>
  <si>
    <t xml:space="preserve"> për të përmbushur objektivat e Enso Hydro GmbH për investime të tilla në Shqipëri.</t>
  </si>
  <si>
    <t xml:space="preserve">Enso Hydro GmbH investon në projekte centralesh elektrike, kryesisht nëpërmjet filialeve të huaja të krijuara posaçërisht në rajonet e synuara. </t>
  </si>
  <si>
    <t>Gjatë vitit 2012 shoqëria ka investuar në 99,9% të pjesëve të Lengarica &amp; Energy sh.p.k. e cila është një shoqëri e themeluar nga Hasi Energji sh.p.k.</t>
  </si>
  <si>
    <t xml:space="preserve"> për të përmbushur të drejtat dhe detyrimet që rrjedhin nga një marrëveshje koncesioni me Ministrinë e Ekonomisë, Tregtisë dhe Energjetikës</t>
  </si>
  <si>
    <t xml:space="preserve"> së Republikës së Shqipërisë për ndërtimin e një hidrocentrali në Lengaricë-Petran, Përmet, Shqipëri. Për të përfituar pronësinë dhe kontrollin </t>
  </si>
  <si>
    <t>dhe është gjithashtu përgjegjës ndaj kontraktorit për këtë marrëveshje koncesionare.</t>
  </si>
  <si>
    <t xml:space="preserve">Në dhjetor 2012 shoqëria e ka zgjeruar praninë e saj në tregun shqiptar duke blerë 90% të pjesëve të Mati Hydropower sh.p.k. e cila zotëron </t>
  </si>
  <si>
    <t>një marrëveshje koncesioni për ndërtimin e hidrocentraleve në lumin Mat, Mat, Shqipëri.</t>
  </si>
  <si>
    <t>Shoqëria është regjistruar si një entitet i tatueshëm me Zyrën Tatimore të Rrethit të Tiranës me numër identifikimi L12017010Q .</t>
  </si>
  <si>
    <t xml:space="preserve">Këto janë pasqyrat financiare të pavarura të Enso Hydro Energji. Shoqëria nuk përgatit pasqyra financiare të konsoliduara. </t>
  </si>
  <si>
    <t>Të dyja marrëveshjet koncesionare janë përpiluar sipas formës BOT (Ndërtim, Operim dhe Transferim tek autoriteti kontraktor pas përfundimit të periudhës</t>
  </si>
  <si>
    <t xml:space="preserve"> së koncesionit prej 35 vjetësh).</t>
  </si>
  <si>
    <t xml:space="preserve">Në mungesë të udhëzimeve në Standardet Kombëtare të Kontabilitetit për përjashtimin nga kërkesa e konsolidimit, shoqëria i referohet SNRF-ve dhe më konkretisht </t>
  </si>
  <si>
    <t>SNK 27.10 dhe 27.38 (a). Pasqyrat financiare të pavarura të shoqërisë dhe filialeve të saj po konsolidohen në nivel grupi, Enso Hydro GmbH.</t>
  </si>
  <si>
    <t xml:space="preserve">Hidrocentrali i Lengarica &amp; Energy sh.p.k. është planifikuar të ndërtohet me fuqi 8,906 kW energji elektrike, për prodhimin e energjisë elektrike prej </t>
  </si>
  <si>
    <t>36,000,000 kW/h, ndërsa Hidrocentrali i Mati Hydropower sh.p.k. pritet të ketë një fuqi totale të instaluar prej 31,700 kW për prodhimin e 133.259.000 kW/h.</t>
  </si>
  <si>
    <t>Përgatitja e pasqyrave financiare kërkon që drejtimi të ushtrojë gjykim në procesin vlerësimeve dhe supozimeve që ndikojnë zbatimin e politikave kontabël</t>
  </si>
  <si>
    <t xml:space="preserve"> dhe shumave të raportuara të aktiveve, detyrimeve, të ardhurave dhe shpenzimeve. Rezultati aktual mund të ndryshojë në varësi të këtyre vlerësimeve. </t>
  </si>
  <si>
    <t xml:space="preserve">Vlerësimet dhe supozimet përkatëse rishikohen në mënyrë të vazhdueshme. Rishikimet e vlerësimeve kontabël njihen në periudhën në të cilën vlerësimi </t>
  </si>
  <si>
    <t xml:space="preserve">është rishikuar si dhe në periudhat e ardhshme që preken nga këto rishikime. </t>
  </si>
  <si>
    <t>Në veçanti, informacioni në lidhje me fushat më të rëndësishme të vlerësimeve, pasigurisë dhe gjykimeve në zbatimin e politikave kontabël të cilat kanë</t>
  </si>
  <si>
    <t xml:space="preserve"> efektet më të konsiderueshëm ndaj shumave të njohura në pasqyrat financiare, janë përshkruar në shënimet përkatëse të pasqyrave financiare. </t>
  </si>
  <si>
    <t>Përdorimi i vlerësimeve kontabël është minimal në këto pasqyra financiare duke pasur parasysh thjeshtësinë e natyrës së veprimeve së shoqërisë.</t>
  </si>
  <si>
    <t>Transaksionet në monedhë të huaj përkthehen në monedhën funksionale dhe regjistrohen me kursin e këmbimit në datën e transaksionit.</t>
  </si>
  <si>
    <t xml:space="preserve"> Aktivet dhe detyrimet monetare në monedhë të huaj në datën e raportimit përkthehen në monedhën funksionale me kursin e këmbimit në datën e bilancit. </t>
  </si>
  <si>
    <t xml:space="preserve">Fitimi ose humbja nga këmbimi i zërave monetarë është diferenca që vjen nga këmbimi i një numri të caktuar njësish të një monedhe të huaj në monedhën </t>
  </si>
  <si>
    <t xml:space="preserve">funksionale me kurset e ndryshme përkatëse të këmbimit. të drejtat dhe detyrimet jo-monetare në monedhë të huaj përkthehen në monedhën funksionale </t>
  </si>
  <si>
    <t>me kursin e këmbimit të datës së kryerjes së transaksionit ndërsa ato që maten me vlerë të drejtë rikëmbehen në monedhën funksionale me kursin e këmbimit</t>
  </si>
  <si>
    <t xml:space="preserve"> të datës kur është përcaktuar vlera e drejtë. Diferencat që rezultojnë nga kursi i këmbimit kalojnë në pasqyrën e të ardhurave dhe shpenzimeve.</t>
  </si>
  <si>
    <t xml:space="preserve">Instrumentet financiarë jo-derivativë njihen fillimisht me vlerën e drejtë plus çdo kosto transaksioni që lidhet me to, përveç siç përshkruhet më poshtë. </t>
  </si>
  <si>
    <t xml:space="preserve">Për instrumentet e mbajtur me vlerë të drejtë nëpërmjet fitim/humbje, kostot e transaksionit kalojnë në pasqyrën e të ardhurave dhe shpenzimeve. </t>
  </si>
  <si>
    <t xml:space="preserve">Pas njohjes fillestare instrumentet financiarë jo-derivativë maten siç përshkruhet më poshtë. </t>
  </si>
  <si>
    <t>Një instrument financiar njihet nëse shoqëria bëhet palë në kushtet kontraktuale të instrumentit. Aktivet financiare çregjistrohen kur skadojnë të drejtat</t>
  </si>
  <si>
    <t xml:space="preserve"> kontraktuale të shoqërisë mbi flukset e parasë së aktivit financiar ose kur shoqëria transferon aktivin financiar tek një palë e tretë pa mbajtur kontrollin ose</t>
  </si>
  <si>
    <t xml:space="preserve"> gjithë risqet dhe përfitimet thelbësore të aktivit. Blerjet dhe shitjet normale të aktiveve financiare kontabilizohen në datën e transaksionit, e cila është data </t>
  </si>
  <si>
    <t xml:space="preserve">në të cilën shoqëria angazhohet të blejë apo të shesë aktivin. Detyrimet financiare çregjistrohen nëse detyrimet kontraktuale të shoqërisë skadojnë, shfuqizohen </t>
  </si>
  <si>
    <t>ose anulohen.</t>
  </si>
  <si>
    <t xml:space="preserve">Mjetet monetare përfshijnë arkën, llogaritë rrjedhëse dhe depozitat afatshkurtër me bankat. Për qëllimin e pasqyrës së flukseve monetare, paraja dhe </t>
  </si>
  <si>
    <t xml:space="preserve">ekuivalentet e saj përfshijnë depozita pa afat me një maturim prej tre muajsh ose më pak që nga data e fillimit të tyre. </t>
  </si>
  <si>
    <t xml:space="preserve">Llogaritë e arkëtueshme njihen fillimisht me vlerën e drejtë dhe më pas me kosto të amortizuar duke zbritur humbjen nga zhvlerësimi. </t>
  </si>
  <si>
    <t xml:space="preserve">Provigjoni për zhvlerësimin e llogarive të arkëtueshme përllogaritet kur ka të dhëna se shoqëria nuk do të jetë në gjendje të mbledhë të gjitha të drejtat </t>
  </si>
  <si>
    <t>sipas kushteve fillestare të tyre. Vështirësitë financiare të debitorit, mundësia që debitori të falimentojë ose riorganizimi i tij financiar konsiderohen tregues</t>
  </si>
  <si>
    <t xml:space="preserve"> që llogaritë e arkëtueshme janë të mbivlerësuara. Shuma e provigjonit llogaritet si diferencë midis vlerës së mbetur dhe vlerës aktuale të flukseve të ardhshme</t>
  </si>
  <si>
    <t xml:space="preserve"> të parashikuara monetare të skontuara me normën efektive të interesit.</t>
  </si>
  <si>
    <t xml:space="preserve">Kostoja përfshin shpenzime të cilat lidhen drejtpërdrejt me blerjen e aktivit. Kostoja e aktiveve të vetë-ndërtuara përfshin koston e materialeve dhe punës direkte, </t>
  </si>
  <si>
    <t xml:space="preserve">çdo kosto tjetër të lidhur drejtpërdrejt me sjelljen e aktivit në gjendje pune për qëllimin e synuar të përdorimit, si dhe kostot e çmontimit, heqjes së pjesëve </t>
  </si>
  <si>
    <t>dhe sjelljes si në gjendjen e mëparshme të vendndodhjes së aktivit. Shpenzimet kapitale të aktiveve të bëra gjatë ndërtimit kapitalizohen në “Ndërtim në proces”</t>
  </si>
  <si>
    <t xml:space="preserve"> dhe transferohen në kategorinë përkatëse të aktivit kur përfundon ndërtimi i tij, nga kur zbatohet amortizimi përkatës sipas kategorisë. </t>
  </si>
  <si>
    <t>Në rastet kur pjesë të një aktivi afatgjatë material kanë jetëgjatësi të ndryshme, ato kontabilizohen si zëra të ndryshëm (komponentët më të mëdhenj) të aktiveve</t>
  </si>
  <si>
    <t xml:space="preserve"> afat-gjata materiale. </t>
  </si>
  <si>
    <t>Fitimet dhe humbjet nga shitjet apo nxjerrjet jashtë përdorimit përcaktohen duke krahasuar vlerën e shitjes me vlerën e mbetur, dhe këto përfshihen në pasqyrën</t>
  </si>
  <si>
    <t xml:space="preserve"> e të ardhurave. </t>
  </si>
  <si>
    <t xml:space="preserve">Kostoja e zëvendësimit të një pjese të një zëri të aktiveve afatgjata materiale njihet në vlerën kontabël të atij zëri nëse është e mundshme që shoqëria </t>
  </si>
  <si>
    <t xml:space="preserve">do të realizojë përfitime të ardhshme ekonomike nga përdorimi i pjesës zëvendësuese dhe kostoja e pjesës mund të matet në mënyrë të besueshme. </t>
  </si>
  <si>
    <t>Kostot e shërbimeve të zakonshme të aktiveve afat-gjata materiale njihen si shpenzim kur ato ndodhin.</t>
  </si>
  <si>
    <t xml:space="preserve">Amortizimi i aktiveve jomateriale dhe përmirësimit të ambienteve llogaritet duke përdorur metodën lineare të amortizimit dhe duke përdorur metodën e vlerës </t>
  </si>
  <si>
    <t xml:space="preserve">se mbetur për të gjitha aktivet e tjera. afatgjata mbi jetën e vlerësuar të çdo pjese të aktivit afatgjate material duke filluar nga dita e parë e muajit që pason </t>
  </si>
  <si>
    <t xml:space="preserve">muajin e blerjes. </t>
  </si>
  <si>
    <t>Një aktiv financiar konsiderohet i zhvlerësuar nëse ka të dhëna objektive që tregojnë se një apo disa ngjarje kanë efekte në gative në flukset e ardhshme që</t>
  </si>
  <si>
    <t xml:space="preserve"> parashikohet të burojnë nga aktivi. </t>
  </si>
  <si>
    <t xml:space="preserve">Një zhvlerësim në lidhje me aktivin financiar, të matur me kosto të amortizuar, llogaritet si diferencë midis vlerës së mbetur dhe vlerës aktuale të flukseve </t>
  </si>
  <si>
    <t xml:space="preserve">të ardhshme të parashikuara të parasë të skontuara me normën efektive të interesit. </t>
  </si>
  <si>
    <t xml:space="preserve">Aktive financiare të rëndësishme individualisht testohen për zhvlerësim në mënyrë individuale. Aktivet e tjera financiare vlerësohen në mënyrë të grupuar, </t>
  </si>
  <si>
    <t xml:space="preserve">në grupe që kanë karakteristika të ngjashme të riskut kreditor. Aktive financiare të rëndësishme individualisht testohen për zhvlerësim në mënyrë individuale. </t>
  </si>
  <si>
    <t xml:space="preserve">Aktivet e tjera financiare vlerësohen në mënyrë të grupuar, në grupe që kanë karakteristika të ngjashme të riskut kreditor. </t>
  </si>
  <si>
    <t>Të gjitha humbjet nga zhvlerësimi njihen në pasqyrën e të ardhurave dhe shpenzimeve. Çdo shpenzim i akumuluar i lidhur me një aktiv financiar i disponueshëm</t>
  </si>
  <si>
    <t xml:space="preserve"> për shitje i njohur më parë në kapital, transferohet në shpenzime. </t>
  </si>
  <si>
    <t xml:space="preserve">Një humbje nga zhvlerësimi rimerret nëse rimarrja mund të lidhet objektivisht me një ngjarje të ndodhur pas njohjes së humbjes nga zhvlerësimi. </t>
  </si>
  <si>
    <t xml:space="preserve">Për aktivet financiare të matura me kosto të amortizuar, rimarrja njihet në pasqyrën e të ardhurave dhe shpenzimeve. </t>
  </si>
  <si>
    <t xml:space="preserve">Vlera e mbetur e aktiveve jo-financiare të shoqërisë, rishikohet në çdo datë raportimi për të përcaktuar nëse ka të dhëna për zhvlerësim. Nëse ka të dhëna të tilla </t>
  </si>
  <si>
    <t xml:space="preserve">atëherë vlerësohet vlera e rikuperueshme e aktivit. </t>
  </si>
  <si>
    <t xml:space="preserve">Një humbje nga zhvlerësimi njihet nëse vlera e mbetur e një aktivi tejkalon vlerën e tij të rikuperueshme. Humbjet nga zhvlerësimi njihen në pasqyrën e të </t>
  </si>
  <si>
    <t>ardhurave dhe shpenzimeve.</t>
  </si>
  <si>
    <t>Një provigjon njihet nëse, si rezultat i një ngjarjeje të shkuar, shoqëria ka një detyrim ligjor apo konstruktiv, i cili mund të vlerësohet në mënyrë të besueshme dhe</t>
  </si>
  <si>
    <t xml:space="preserve"> do të kërkojë flukse dalëse parash për shlyerjen e tij. Provigjonet përcaktohen duke skontuar flukset e pritshme të ardhshme të parasë me një normë skontimi</t>
  </si>
  <si>
    <t xml:space="preserve"> para tatimit që pasqyron vlerësimet aktuale të tregut për vlerën në kohë të parasë dhe për risqet që lidhen me detyrimin në fjalë.</t>
  </si>
  <si>
    <t xml:space="preserve">Të ardhurat nga shërbimet e ofruara njihen në pasqyrën e të ardhurave në varësi të fazës së përfundimit të transaksionit në datën e bilancit. </t>
  </si>
  <si>
    <t>Asnjë e ardhur nuk njihet nëse ka pasiguri të lartë lidhur me kryerjen e pagesës dhe kostove përkatëse.</t>
  </si>
  <si>
    <t xml:space="preserve">Të ardhurat financiare përfshijnë të ardhura interesi nga llogaritë bankare dhe fitime nga kursi i këmbimit që njihen në pasqyrën e të ardhurave dhe shpenzimeve. </t>
  </si>
  <si>
    <t xml:space="preserve">Të ardhurat nga interesi njihen mbi bazën e të drejtave dhe detyrimeve të konstatuara duke përdorur metodën e interesit efektiv. </t>
  </si>
  <si>
    <t xml:space="preserve">Shpenzimet financiare përfshijnë shpenzime interesi mbi huamarrjet dhe humbjet nga kursi i këmbimit, ndryshimet në vlerën e drejtë të aktiveve financiare </t>
  </si>
  <si>
    <t xml:space="preserve">të mbajtura me vlerë të drejte nëpërmjet fitim/humbje, dhe humbjet nga zhvlerësimi i aktiveve financiare. Kostot e huamarrjes njihen në pasqyrën e të ardhurave </t>
  </si>
  <si>
    <t>dhe shpenzimeve me metodën e interesit efektiv</t>
  </si>
  <si>
    <r>
      <t xml:space="preserve">Këto pasqyra financiare paraqiten në Lek, e cila </t>
    </r>
    <r>
      <rPr>
        <sz val="9"/>
        <rFont val="Arial"/>
        <family val="2"/>
      </rPr>
      <t>ë</t>
    </r>
    <r>
      <rPr>
        <sz val="9"/>
        <color indexed="8"/>
        <rFont val="Arial"/>
        <family val="2"/>
      </rPr>
      <t>sht</t>
    </r>
    <r>
      <rPr>
        <sz val="9"/>
        <rFont val="Arial"/>
        <family val="2"/>
      </rPr>
      <t>ë</t>
    </r>
    <r>
      <rPr>
        <sz val="9"/>
        <color indexed="8"/>
        <rFont val="Arial"/>
        <family val="2"/>
      </rPr>
      <t xml:space="preserve"> dhe monedha funksionale e shoqëris</t>
    </r>
    <r>
      <rPr>
        <sz val="9"/>
        <rFont val="Arial"/>
        <family val="2"/>
      </rPr>
      <t>ë, monedha a ambientit ekonomik kryesor në të cilin shoqëria kryen</t>
    </r>
  </si>
  <si>
    <t xml:space="preserve"> aktivitetin e saj. </t>
  </si>
  <si>
    <t>Flukse nga emetimi i kapitalit aksioner</t>
  </si>
  <si>
    <t xml:space="preserve">Flukse nga huamarrje </t>
  </si>
  <si>
    <t>( Bazuar ne klasifikimin e Shpenzimeve sipas Natyres  )</t>
  </si>
  <si>
    <t>Viti   2013</t>
  </si>
  <si>
    <t>01.01.2013</t>
  </si>
  <si>
    <t>31.12.2013</t>
  </si>
  <si>
    <t>Pasqyrat    Financiare    te       Vitit   2013</t>
  </si>
  <si>
    <t>Pasqyrat    Financiare    te   Vitit   2013</t>
  </si>
  <si>
    <t>Pasqyra   e   te   Ardhurave   dhe   Shpenzimeve    Viti 2013</t>
  </si>
  <si>
    <t>Pasqyra   e   Fluksit   Monetar  -  Metoda  Indirekte   2013</t>
  </si>
  <si>
    <t>Pasqyra  e  Ndryshimeve  ne  Kapital  2013</t>
  </si>
  <si>
    <t>Pozicioni me 31 dhjetor 2013</t>
  </si>
  <si>
    <t>Aktivet Afatgjata Materiale  2013</t>
  </si>
  <si>
    <t>Amortizimi A.A.Materiale  2013</t>
  </si>
  <si>
    <t>Vlera Kontabel Neto e A.A.Materiale  2013</t>
  </si>
  <si>
    <t>01:01:13</t>
  </si>
  <si>
    <t>31:12:13</t>
  </si>
  <si>
    <t>Inventari automjeteve ne pronesi te subjektit   31.12.2013</t>
  </si>
  <si>
    <t>Viti 2013</t>
  </si>
  <si>
    <t>Pozicioni me 31 dhjetor 2011</t>
  </si>
  <si>
    <t>Llogari / kerkesa te arketueshme afatgjata</t>
  </si>
  <si>
    <t xml:space="preserve">e plote të Lengarica &amp; Energy sh.p.k., shoqëria ka bërë të sajat 100% të pjesëve të Hasi Energji sh.p.k. e cila kishte në pronësi Lengaricën </t>
  </si>
  <si>
    <t xml:space="preserve">Selia e shoqërisë deri më 31 dhjetor 2013 është në Rr. Jul Variboba, Vila nr. 10, Tiranë, Shqipëri. </t>
  </si>
  <si>
    <t xml:space="preserve">Sipas SKK 11 "Tatim Fitimi", paragrafi 4, shoqëria ka zgjedhur të mos kontabilizojë tatimet e shtyra në pasqyrat financiare për periudhën e mbyllur më 31 dhjetor 2013. </t>
  </si>
  <si>
    <t>Bazuar në legjislacionin shqiptar, norma e tatimit mbi fitimin është 10% për vitin 2013 (2012 : 10%)</t>
  </si>
  <si>
    <t>Te ardhura nga interesi</t>
  </si>
  <si>
    <t>Administratore te Përgjithshëm te shoqërisë jane  Z. Wolfgang Kroepfl dhe Znj. Ulrike Krapinger.</t>
  </si>
  <si>
    <t>Numri i personelit më 31 dhjetor 2013 është 4 (31 dhjetor 2012 1)</t>
  </si>
  <si>
    <r>
      <t>Kapitali i n</t>
    </r>
    <r>
      <rPr>
        <sz val="9"/>
        <rFont val="Arial"/>
        <family val="2"/>
      </rPr>
      <t>ënshkruar përbëhet nga 26,127,370  pjesë me vlerë nominale 100 Lek</t>
    </r>
    <r>
      <rPr>
        <sz val="10"/>
        <rFont val="Arial"/>
        <family val="2"/>
      </rPr>
      <t>ë</t>
    </r>
    <r>
      <rPr>
        <sz val="9"/>
        <rFont val="Arial"/>
        <family val="2"/>
      </rPr>
      <t xml:space="preserve"> për pjesë</t>
    </r>
  </si>
  <si>
    <t>20.03.2014</t>
  </si>
  <si>
    <t>Wolfgang Kroepfl dhe Ulrike Krapinger</t>
  </si>
  <si>
    <t>Te ardhurat (shpenzimet) nga interesat</t>
  </si>
  <si>
    <t>Emetimi i kapitalit aksionar nga Enso Hydro GmbH</t>
  </si>
  <si>
    <t>Emetimi i kapitalit aksionar nga IFC</t>
  </si>
  <si>
    <t>Humbja pas tatimit</t>
  </si>
  <si>
    <t>Investimi ne filiale</t>
  </si>
  <si>
    <t xml:space="preserve">Enso Hydro Energji sh.p.k.është një filial i zotëruar në masën 80 % nga shoqëriaEnso Hydro GmbH,e cila është </t>
  </si>
  <si>
    <t xml:space="preserve">edhe shoqëria mëmë e grupit dhe 20% nga International Finance Corporation (IFC). </t>
  </si>
  <si>
    <r>
      <t>Enso Hydro Energji sh.p.k</t>
    </r>
    <r>
      <rPr>
        <sz val="9"/>
        <color indexed="8"/>
        <rFont val="Arial"/>
        <family val="2"/>
      </rPr>
      <t xml:space="preserve"> është filial i shoqërisë EnsoHydroGmbH e cila ka blerë tre shoqëri,</t>
    </r>
    <r>
      <rPr>
        <sz val="9"/>
        <rFont val="Arial"/>
        <family val="2"/>
      </rPr>
      <t xml:space="preserve"> Hasi Energji sh.p.k, </t>
    </r>
  </si>
  <si>
    <r>
      <t>Lengarica &amp; Energy sh.p.k dhe Mati Hydropower sh.p.k.</t>
    </r>
    <r>
      <rPr>
        <sz val="9"/>
        <color indexed="8"/>
        <rFont val="Arial"/>
        <family val="2"/>
      </rPr>
      <t xml:space="preserve"> </t>
    </r>
  </si>
  <si>
    <t xml:space="preserve">Kompania mëmë - Enso Hydro GmbH ka pregatitur pasqyra financiare të konsoliduara në perputhje me SNRF </t>
  </si>
  <si>
    <t xml:space="preserve">për veten dhe filialet e saj (grupin). Në pasqyrat financiare të konsoliduara, fililet – të cilat janë ato kompani në të </t>
  </si>
  <si>
    <t xml:space="preserve">cilat grupi direkt ose indirekt, ka më shumë se gjysmën e të drejtave të votës ose përndryshe ka fuqi të ushtrojë </t>
  </si>
  <si>
    <t xml:space="preserve">kontroll për operacionet- janë konsoliduar plotësisht. </t>
  </si>
  <si>
    <t xml:space="preserve">Përdoruesit e këtyre pasqyrave financiare duhet t’i lexojnë ato së bashku me pasqyrat e konsoliduara të grupit për </t>
  </si>
  <si>
    <t xml:space="preserve">periudhën e mbyllur më 31 Dhjetor 2013 për të marrë të gjithë informacionin e pozicionit financiar, rezultateve të </t>
  </si>
  <si>
    <t xml:space="preserve">operacioneve dhe ndryshimeve në pozicionin financiar të grupit në tërësi. </t>
  </si>
  <si>
    <r>
      <t>4.</t>
    </r>
    <r>
      <rPr>
        <b/>
        <sz val="7"/>
        <rFont val="Times New Roman"/>
        <family val="1"/>
      </rPr>
      <t xml:space="preserve">          </t>
    </r>
    <r>
      <rPr>
        <b/>
        <sz val="9"/>
        <color indexed="8"/>
        <rFont val="Arial"/>
        <family val="2"/>
      </rPr>
      <t>Mjete monetare</t>
    </r>
  </si>
  <si>
    <r>
      <t>Mjetet monetare më 31 Dhjetor 2013 dhe 2012 janë përbërë si me poshtë</t>
    </r>
    <r>
      <rPr>
        <sz val="9"/>
        <rFont val="Arial"/>
        <family val="2"/>
      </rPr>
      <t>:</t>
    </r>
  </si>
  <si>
    <r>
      <t>Arka n</t>
    </r>
    <r>
      <rPr>
        <sz val="9"/>
        <color indexed="8"/>
        <rFont val="Arial"/>
        <family val="2"/>
      </rPr>
      <t>ë</t>
    </r>
    <r>
      <rPr>
        <sz val="9"/>
        <rFont val="Arial"/>
        <family val="2"/>
      </rPr>
      <t xml:space="preserve"> Lekë</t>
    </r>
  </si>
  <si>
    <r>
      <t>Banka n</t>
    </r>
    <r>
      <rPr>
        <sz val="9"/>
        <color indexed="8"/>
        <rFont val="Arial"/>
        <family val="2"/>
      </rPr>
      <t>ë</t>
    </r>
    <r>
      <rPr>
        <sz val="9"/>
        <rFont val="Arial"/>
        <family val="2"/>
      </rPr>
      <t xml:space="preserve"> Lekë</t>
    </r>
  </si>
  <si>
    <r>
      <t>Banka n</t>
    </r>
    <r>
      <rPr>
        <sz val="9"/>
        <color indexed="8"/>
        <rFont val="Arial"/>
        <family val="2"/>
      </rPr>
      <t xml:space="preserve">ë </t>
    </r>
    <r>
      <rPr>
        <sz val="9"/>
        <rFont val="Arial"/>
        <family val="2"/>
      </rPr>
      <t xml:space="preserve">EUR </t>
    </r>
  </si>
  <si>
    <r>
      <t>5.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Llogari të tjera të arkëtueshme</t>
    </r>
  </si>
  <si>
    <r>
      <t>6.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Investime</t>
    </r>
  </si>
  <si>
    <t>Lëvizjet në investimet në filiale të kompanisë janë si më poshtë:</t>
  </si>
  <si>
    <t>Filialet</t>
  </si>
  <si>
    <t>HasiEnergjish.p.k.</t>
  </si>
  <si>
    <t>Lengarica&amp; Energy sh.p.k.</t>
  </si>
  <si>
    <t>Mati Hydropower sh.p.k.</t>
  </si>
  <si>
    <t xml:space="preserve">Kapitali i shoqërisë Hasi Energji sh.p.k.u ble100% më 18 shator 2012.Shoqëria bleu 100 kuota me vlerë nominale </t>
  </si>
  <si>
    <t xml:space="preserve">Shoqëria dhe aksionerët e tjerë vendosen të rrisin kapitalin e Mati Hydropower shpk me 930,000 kuota me vlerë </t>
  </si>
  <si>
    <t xml:space="preserve">nominale 100 për pjesë me vendimin e aksionerëve te dates 21 Janar 2013 te rregjistruar ne 29 Prill 2013. </t>
  </si>
  <si>
    <t>Shoqeria Enso Hydro Energji shpk e rriti nr. e kuotave me 837,000 kuota.</t>
  </si>
  <si>
    <r>
      <t>7.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 xml:space="preserve">Huadhënie </t>
    </r>
  </si>
  <si>
    <t xml:space="preserve">Gjate vitit 2013, Shoqëria i ka dhënë huatë e mëposhtme kompanive të lidhura: </t>
  </si>
  <si>
    <t>Palët e lidhura</t>
  </si>
  <si>
    <t>Shuma e huasë</t>
  </si>
  <si>
    <t>Data</t>
  </si>
  <si>
    <t>Norma e interesit</t>
  </si>
  <si>
    <t>Interes i përllogaritur Euro</t>
  </si>
  <si>
    <t>Gjendja më 31 Dhjetor 2013 në ALL</t>
  </si>
  <si>
    <t>Lengarica &amp; Energy sh.p.k</t>
  </si>
  <si>
    <t>Euro</t>
  </si>
  <si>
    <t>18 Korrik 2013</t>
  </si>
  <si>
    <t>25 Tetor 2013</t>
  </si>
  <si>
    <t>2 Tetor 2013</t>
  </si>
  <si>
    <t>4 Nëntor 2013</t>
  </si>
  <si>
    <t>Huatë janë të ripagueshme me fillimin e prodhimit të energjisë nga hidrocentrali.</t>
  </si>
  <si>
    <r>
      <t>8.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Aktive afatgjate materiale</t>
    </r>
  </si>
  <si>
    <t>Kosto</t>
  </si>
  <si>
    <t>Më 1 Janar 2012</t>
  </si>
  <si>
    <t>Më 31 Dhjetor 2012</t>
  </si>
  <si>
    <t>Më 31 Dhjetor 2013</t>
  </si>
  <si>
    <t>Amortizim i akumuluar</t>
  </si>
  <si>
    <t>Vlera kontabël neto</t>
  </si>
  <si>
    <r>
      <t>9.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Huamarrje</t>
    </r>
  </si>
  <si>
    <t>Huate e marra nga Enso Hydro GmbH në vitin 2012 konsistojnë në shumat e transferuara për investime në</t>
  </si>
  <si>
    <t>shoqëritë sipas shënimit nr 6.Përmes vendimit të asamblesë së aksionerëve datë 14.01.2013 Enso Hydro GmbH</t>
  </si>
  <si>
    <t>nuk do të kërkojë pagesën e 2,822,000 euro duke rritur kapitalin e shoqërise me këtë vlerë.</t>
  </si>
  <si>
    <r>
      <t>10.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Llogari të pagueshme</t>
    </r>
  </si>
  <si>
    <t>Detyrime ndaj palëve të lidhura</t>
  </si>
  <si>
    <t>Furnitorët me palët e lidhura konsistojnë kryesisht në shërbimet e konsulencave ligjore dhe teknike.</t>
  </si>
  <si>
    <r>
      <t>11.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Detyrime të tjera</t>
    </r>
  </si>
  <si>
    <r>
      <t>12.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Kapitali</t>
    </r>
  </si>
  <si>
    <t xml:space="preserve">Me vendimin e datës 1 Mars 2013 kuotat e regjistruara u ndanë në 13,045,896 kuota me vlerë nominale 100 lekë </t>
  </si>
  <si>
    <t xml:space="preserve">për kuotë dhe u emetuan 3,261,474 kuota të reja. Në Dhjetor 2013, u emetuan 9,820,000 kuota të reja. </t>
  </si>
  <si>
    <r>
      <t>L</t>
    </r>
    <r>
      <rPr>
        <sz val="9"/>
        <color indexed="8"/>
        <rFont val="Arial"/>
        <family val="2"/>
      </rPr>
      <t>ëvizjet në kapitalin e nënshkruar janë si më poshtë:</t>
    </r>
  </si>
  <si>
    <t>Nr. kapitali</t>
  </si>
  <si>
    <r>
      <t>Vler</t>
    </r>
    <r>
      <rPr>
        <b/>
        <sz val="9"/>
        <color indexed="8"/>
        <rFont val="Arial"/>
        <family val="2"/>
      </rPr>
      <t>ë nominale</t>
    </r>
  </si>
  <si>
    <r>
      <t>M</t>
    </r>
    <r>
      <rPr>
        <sz val="9"/>
        <color indexed="8"/>
        <rFont val="Arial"/>
        <family val="2"/>
      </rPr>
      <t>ë 1 Janar 2012</t>
    </r>
  </si>
  <si>
    <t xml:space="preserve">Rritja kapitalit </t>
  </si>
  <si>
    <r>
      <t>M</t>
    </r>
    <r>
      <rPr>
        <b/>
        <sz val="9"/>
        <color indexed="8"/>
        <rFont val="Arial"/>
        <family val="2"/>
      </rPr>
      <t xml:space="preserve">ë </t>
    </r>
    <r>
      <rPr>
        <b/>
        <sz val="9"/>
        <rFont val="Arial"/>
        <family val="2"/>
      </rPr>
      <t xml:space="preserve">31 Dhjetor 2012 </t>
    </r>
  </si>
  <si>
    <t>(ndarja dhe emetimi i kuotave)</t>
  </si>
  <si>
    <r>
      <t>M</t>
    </r>
    <r>
      <rPr>
        <b/>
        <sz val="9"/>
        <color indexed="8"/>
        <rFont val="Arial"/>
        <family val="2"/>
      </rPr>
      <t xml:space="preserve">ë </t>
    </r>
    <r>
      <rPr>
        <b/>
        <sz val="9"/>
        <rFont val="Arial"/>
        <family val="2"/>
      </rPr>
      <t>31 Dhjetor 2013</t>
    </r>
  </si>
  <si>
    <r>
      <t>13.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Shpenzime të personelit</t>
    </r>
  </si>
  <si>
    <r>
      <t>14.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Shpenzime të tjera</t>
    </r>
  </si>
  <si>
    <r>
      <t>15.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 xml:space="preserve">Të ardhurat dhe shpenzimet financiare </t>
    </r>
  </si>
  <si>
    <r>
      <t>16.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Tatimi mbi fitimin</t>
    </r>
  </si>
  <si>
    <r>
      <t>17.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Palë të lidhura</t>
    </r>
  </si>
  <si>
    <t>Lengarica &amp; Energysh.p.k.</t>
  </si>
  <si>
    <t>Shoqëria mëmë</t>
  </si>
  <si>
    <r>
      <t>H</t>
    </r>
    <r>
      <rPr>
        <b/>
        <sz val="9"/>
        <rFont val="Arial"/>
        <family val="2"/>
      </rPr>
      <t>uat</t>
    </r>
  </si>
  <si>
    <t>Të ardhura nga interesi</t>
  </si>
  <si>
    <r>
      <t>18.</t>
    </r>
    <r>
      <rPr>
        <b/>
        <sz val="7"/>
        <rFont val="Times New Roman"/>
        <family val="1"/>
      </rPr>
      <t xml:space="preserve">           </t>
    </r>
    <r>
      <rPr>
        <b/>
        <sz val="9"/>
        <rFont val="Arial"/>
        <family val="2"/>
      </rPr>
      <t>Angazhime dhe detyrime e të drejta të kushtëzuara</t>
    </r>
  </si>
  <si>
    <r>
      <t>19.</t>
    </r>
    <r>
      <rPr>
        <sz val="7"/>
        <rFont val="Times New Roman"/>
        <family val="1"/>
      </rPr>
      <t xml:space="preserve">          </t>
    </r>
    <r>
      <rPr>
        <b/>
        <sz val="9"/>
        <rFont val="Arial"/>
        <family val="2"/>
      </rPr>
      <t>Ngjarje të mëpasshme</t>
    </r>
  </si>
  <si>
    <t>Nuk ka ngjarje të tjera të rëndësishme pas datës së raportimit që do të kërkojë rregullime apo shënime të tjera shpjeguese në këto pasqyra financiare.</t>
  </si>
  <si>
    <t xml:space="preserve">1,000 Lekë për kuotë me kosto 58,622 mijë Lekë. Shoqëria rriti kapitalin aksionar me 4,500 kuota, </t>
  </si>
  <si>
    <t>me vlerë nominale 1,000 për kuotë më 25 qershor 2013.</t>
  </si>
  <si>
    <t xml:space="preserve">Me 22 Prill 2013 aksionerët vendosen të rrisin kapitalin e Lengarica &amp; Energy.  </t>
  </si>
  <si>
    <t xml:space="preserve">Pjesëmarrësi i vetëm në rritjen e kapitalit ishte Enso Hydro Energji shpk. </t>
  </si>
  <si>
    <t>Me page reference nga 30.001 deri  ne 91.475 leke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</si>
</sst>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\ [$€-1];[Red]\-#,##0.00\ [$€-1]"/>
    <numFmt numFmtId="182" formatCode="_-* #,##0_L_e_k_-;\-* #,##0_L_e_k_-;_-* &quot;-&quot;??_L_e_k_-;_-@_-"/>
    <numFmt numFmtId="183" formatCode="_-* #,##0.0_L_e_k_-;\-* #,##0.0_L_e_k_-;_-* &quot;-&quot;??_L_e_k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"/>
    <numFmt numFmtId="189" formatCode="[$-409]dddd\,\ mmmm\ dd\,\ yyyy"/>
    <numFmt numFmtId="190" formatCode="[$-409]d\-mmm\-yy;@"/>
    <numFmt numFmtId="191" formatCode="#,##0.000"/>
    <numFmt numFmtId="192" formatCode="#,##0.00000"/>
    <numFmt numFmtId="193" formatCode="#,##0.000000"/>
    <numFmt numFmtId="194" formatCode="#,##0.0000000"/>
  </numFmts>
  <fonts count="9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u val="single"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Times New Roman"/>
      <family val="1"/>
    </font>
    <font>
      <i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Times New Roman"/>
      <family val="1"/>
    </font>
    <font>
      <b/>
      <i/>
      <sz val="9"/>
      <color rgb="FFFF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10" xfId="42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" fontId="6" fillId="0" borderId="10" xfId="42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42" applyNumberFormat="1" applyFont="1" applyBorder="1" applyAlignment="1">
      <alignment vertical="center"/>
    </xf>
    <xf numFmtId="3" fontId="7" fillId="0" borderId="11" xfId="42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80" fontId="6" fillId="0" borderId="14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85" fillId="0" borderId="0" xfId="0" applyNumberFormat="1" applyFont="1" applyAlignment="1">
      <alignment/>
    </xf>
    <xf numFmtId="3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85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7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37" fontId="7" fillId="0" borderId="10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21" fontId="6" fillId="0" borderId="12" xfId="0" applyNumberFormat="1" applyFont="1" applyBorder="1" applyAlignment="1" quotePrefix="1">
      <alignment horizontal="center"/>
    </xf>
    <xf numFmtId="46" fontId="6" fillId="0" borderId="12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182" fontId="6" fillId="0" borderId="10" xfId="42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45" applyNumberFormat="1" applyFont="1" applyBorder="1" applyAlignment="1">
      <alignment/>
    </xf>
    <xf numFmtId="3" fontId="7" fillId="0" borderId="10" xfId="4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0" fillId="0" borderId="0" xfId="59" applyFont="1">
      <alignment/>
      <protection/>
    </xf>
    <xf numFmtId="0" fontId="22" fillId="0" borderId="0" xfId="59" applyFont="1">
      <alignment/>
      <protection/>
    </xf>
    <xf numFmtId="0" fontId="23" fillId="0" borderId="0" xfId="59" applyFont="1">
      <alignment/>
      <protection/>
    </xf>
    <xf numFmtId="0" fontId="68" fillId="0" borderId="0" xfId="59">
      <alignment/>
      <protection/>
    </xf>
    <xf numFmtId="0" fontId="14" fillId="0" borderId="0" xfId="59" applyFont="1">
      <alignment/>
      <protection/>
    </xf>
    <xf numFmtId="0" fontId="0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0" xfId="59" applyFont="1" applyBorder="1" applyAlignment="1">
      <alignment horizontal="right"/>
      <protection/>
    </xf>
    <xf numFmtId="0" fontId="68" fillId="0" borderId="0" xfId="59" applyBorder="1">
      <alignment/>
      <protection/>
    </xf>
    <xf numFmtId="2" fontId="12" fillId="0" borderId="0" xfId="60" applyNumberFormat="1" applyFont="1" applyBorder="1" applyAlignment="1">
      <alignment wrapText="1"/>
      <protection/>
    </xf>
    <xf numFmtId="0" fontId="14" fillId="0" borderId="11" xfId="60" applyFont="1" applyBorder="1" applyAlignment="1">
      <alignment horizontal="center"/>
      <protection/>
    </xf>
    <xf numFmtId="2" fontId="25" fillId="0" borderId="23" xfId="60" applyNumberFormat="1" applyFont="1" applyBorder="1" applyAlignment="1">
      <alignment horizontal="center" wrapText="1"/>
      <protection/>
    </xf>
    <xf numFmtId="0" fontId="26" fillId="0" borderId="37" xfId="60" applyFont="1" applyBorder="1" applyAlignment="1">
      <alignment horizontal="center" vertical="center" wrapText="1"/>
      <protection/>
    </xf>
    <xf numFmtId="0" fontId="14" fillId="0" borderId="38" xfId="60" applyFont="1" applyBorder="1" applyAlignment="1">
      <alignment horizontal="center"/>
      <protection/>
    </xf>
    <xf numFmtId="0" fontId="14" fillId="0" borderId="39" xfId="60" applyFont="1" applyBorder="1" applyAlignment="1">
      <alignment horizontal="left" wrapText="1"/>
      <protection/>
    </xf>
    <xf numFmtId="182" fontId="14" fillId="0" borderId="39" xfId="44" applyNumberFormat="1" applyFont="1" applyBorder="1" applyAlignment="1">
      <alignment horizontal="left"/>
    </xf>
    <xf numFmtId="182" fontId="14" fillId="0" borderId="10" xfId="44" applyNumberFormat="1" applyFont="1" applyBorder="1" applyAlignment="1">
      <alignment horizontal="left"/>
    </xf>
    <xf numFmtId="0" fontId="0" fillId="0" borderId="40" xfId="60" applyFont="1" applyBorder="1" applyAlignment="1">
      <alignment horizontal="center"/>
      <protection/>
    </xf>
    <xf numFmtId="0" fontId="0" fillId="0" borderId="15" xfId="60" applyFont="1" applyBorder="1" applyAlignment="1">
      <alignment horizontal="left" wrapText="1"/>
      <protection/>
    </xf>
    <xf numFmtId="0" fontId="0" fillId="0" borderId="41" xfId="60" applyFont="1" applyBorder="1" applyAlignment="1">
      <alignment horizontal="center"/>
      <protection/>
    </xf>
    <xf numFmtId="0" fontId="23" fillId="0" borderId="15" xfId="60" applyFont="1" applyBorder="1" applyAlignment="1">
      <alignment horizontal="left" wrapText="1"/>
      <protection/>
    </xf>
    <xf numFmtId="182" fontId="68" fillId="0" borderId="0" xfId="59" applyNumberFormat="1">
      <alignment/>
      <protection/>
    </xf>
    <xf numFmtId="0" fontId="14" fillId="0" borderId="42" xfId="60" applyFont="1" applyBorder="1" applyAlignment="1">
      <alignment horizontal="center"/>
      <protection/>
    </xf>
    <xf numFmtId="0" fontId="14" fillId="0" borderId="15" xfId="60" applyFont="1" applyBorder="1" applyAlignment="1">
      <alignment horizontal="left" wrapText="1"/>
      <protection/>
    </xf>
    <xf numFmtId="0" fontId="0" fillId="0" borderId="12" xfId="60" applyFont="1" applyBorder="1" applyAlignment="1">
      <alignment horizontal="left" wrapText="1"/>
      <protection/>
    </xf>
    <xf numFmtId="0" fontId="0" fillId="0" borderId="43" xfId="60" applyFont="1" applyBorder="1" applyAlignment="1">
      <alignment horizontal="center"/>
      <protection/>
    </xf>
    <xf numFmtId="0" fontId="0" fillId="0" borderId="20" xfId="60" applyFont="1" applyBorder="1" applyAlignment="1">
      <alignment horizontal="left" wrapText="1"/>
      <protection/>
    </xf>
    <xf numFmtId="0" fontId="14" fillId="0" borderId="42" xfId="60" applyFont="1" applyBorder="1" applyAlignment="1">
      <alignment horizontal="center" vertical="center"/>
      <protection/>
    </xf>
    <xf numFmtId="0" fontId="14" fillId="0" borderId="4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wrapText="1"/>
      <protection/>
    </xf>
    <xf numFmtId="0" fontId="14" fillId="0" borderId="40" xfId="60" applyFont="1" applyBorder="1" applyAlignment="1">
      <alignment horizontal="center"/>
      <protection/>
    </xf>
    <xf numFmtId="0" fontId="22" fillId="0" borderId="10" xfId="60" applyFont="1" applyBorder="1" applyAlignment="1">
      <alignment horizontal="left" wrapText="1"/>
      <protection/>
    </xf>
    <xf numFmtId="0" fontId="14" fillId="0" borderId="10" xfId="59" applyFont="1" applyBorder="1" applyAlignment="1">
      <alignment horizontal="left"/>
      <protection/>
    </xf>
    <xf numFmtId="0" fontId="14" fillId="0" borderId="10" xfId="59" applyFont="1" applyBorder="1">
      <alignment/>
      <protection/>
    </xf>
    <xf numFmtId="0" fontId="0" fillId="0" borderId="10" xfId="59" applyFont="1" applyBorder="1" applyAlignment="1">
      <alignment horizontal="left"/>
      <protection/>
    </xf>
    <xf numFmtId="0" fontId="14" fillId="0" borderId="41" xfId="60" applyFont="1" applyBorder="1" applyAlignment="1">
      <alignment horizontal="center"/>
      <protection/>
    </xf>
    <xf numFmtId="0" fontId="14" fillId="0" borderId="10" xfId="60" applyFont="1" applyBorder="1" applyAlignment="1">
      <alignment horizontal="left" wrapText="1"/>
      <protection/>
    </xf>
    <xf numFmtId="0" fontId="14" fillId="0" borderId="43" xfId="60" applyFont="1" applyBorder="1" applyAlignment="1">
      <alignment horizontal="center"/>
      <protection/>
    </xf>
    <xf numFmtId="0" fontId="14" fillId="0" borderId="12" xfId="60" applyFont="1" applyBorder="1" applyAlignment="1">
      <alignment horizontal="left" wrapText="1"/>
      <protection/>
    </xf>
    <xf numFmtId="0" fontId="14" fillId="0" borderId="44" xfId="60" applyFont="1" applyBorder="1" applyAlignment="1">
      <alignment horizontal="center"/>
      <protection/>
    </xf>
    <xf numFmtId="0" fontId="14" fillId="0" borderId="45" xfId="60" applyFont="1" applyBorder="1" applyAlignment="1">
      <alignment horizontal="left" wrapText="1"/>
      <protection/>
    </xf>
    <xf numFmtId="182" fontId="14" fillId="0" borderId="45" xfId="44" applyNumberFormat="1" applyFont="1" applyBorder="1" applyAlignment="1">
      <alignment horizontal="left"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182" fontId="0" fillId="0" borderId="0" xfId="44" applyNumberFormat="1" applyFont="1" applyAlignment="1">
      <alignment/>
    </xf>
    <xf numFmtId="0" fontId="14" fillId="0" borderId="0" xfId="59" applyFont="1" applyAlignment="1">
      <alignment horizontal="center"/>
      <protection/>
    </xf>
    <xf numFmtId="0" fontId="22" fillId="0" borderId="0" xfId="59" applyFont="1" applyBorder="1" applyAlignment="1">
      <alignment horizontal="center"/>
      <protection/>
    </xf>
    <xf numFmtId="182" fontId="22" fillId="0" borderId="0" xfId="44" applyNumberFormat="1" applyFont="1" applyBorder="1" applyAlignment="1">
      <alignment horizontal="right"/>
    </xf>
    <xf numFmtId="0" fontId="3" fillId="0" borderId="11" xfId="60" applyFont="1" applyBorder="1">
      <alignment/>
      <protection/>
    </xf>
    <xf numFmtId="2" fontId="25" fillId="0" borderId="11" xfId="60" applyNumberFormat="1" applyFont="1" applyBorder="1" applyAlignment="1">
      <alignment horizont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182" fontId="26" fillId="0" borderId="11" xfId="44" applyNumberFormat="1" applyFont="1" applyBorder="1" applyAlignment="1">
      <alignment horizontal="center" vertical="center" wrapText="1"/>
    </xf>
    <xf numFmtId="0" fontId="26" fillId="0" borderId="46" xfId="60" applyFont="1" applyBorder="1" applyAlignment="1">
      <alignment horizontal="center"/>
      <protection/>
    </xf>
    <xf numFmtId="0" fontId="26" fillId="0" borderId="39" xfId="60" applyFont="1" applyBorder="1" applyAlignment="1">
      <alignment horizontal="left" wrapText="1"/>
      <protection/>
    </xf>
    <xf numFmtId="182" fontId="26" fillId="0" borderId="39" xfId="44" applyNumberFormat="1" applyFont="1" applyBorder="1" applyAlignment="1">
      <alignment horizontal="center"/>
    </xf>
    <xf numFmtId="182" fontId="26" fillId="0" borderId="39" xfId="44" applyNumberFormat="1" applyFont="1" applyBorder="1" applyAlignment="1">
      <alignment horizontal="left"/>
    </xf>
    <xf numFmtId="0" fontId="3" fillId="0" borderId="42" xfId="60" applyFont="1" applyBorder="1" applyAlignment="1">
      <alignment horizontal="left"/>
      <protection/>
    </xf>
    <xf numFmtId="0" fontId="3" fillId="0" borderId="10" xfId="61" applyFont="1" applyFill="1" applyBorder="1" applyAlignment="1">
      <alignment horizontal="left" wrapText="1"/>
      <protection/>
    </xf>
    <xf numFmtId="182" fontId="26" fillId="0" borderId="10" xfId="44" applyNumberFormat="1" applyFont="1" applyBorder="1" applyAlignment="1">
      <alignment horizontal="center"/>
    </xf>
    <xf numFmtId="182" fontId="26" fillId="0" borderId="10" xfId="44" applyNumberFormat="1" applyFont="1" applyBorder="1" applyAlignment="1">
      <alignment horizontal="left"/>
    </xf>
    <xf numFmtId="0" fontId="3" fillId="0" borderId="10" xfId="60" applyFont="1" applyBorder="1" applyAlignment="1">
      <alignment horizontal="left" wrapText="1"/>
      <protection/>
    </xf>
    <xf numFmtId="0" fontId="26" fillId="0" borderId="42" xfId="60" applyFont="1" applyBorder="1" applyAlignment="1">
      <alignment horizontal="center"/>
      <protection/>
    </xf>
    <xf numFmtId="0" fontId="26" fillId="0" borderId="10" xfId="60" applyFont="1" applyBorder="1" applyAlignment="1">
      <alignment horizontal="left" wrapText="1"/>
      <protection/>
    </xf>
    <xf numFmtId="0" fontId="3" fillId="0" borderId="42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/>
      <protection/>
    </xf>
    <xf numFmtId="182" fontId="26" fillId="0" borderId="10" xfId="44" applyNumberFormat="1" applyFont="1" applyBorder="1" applyAlignment="1">
      <alignment horizontal="center" wrapText="1"/>
    </xf>
    <xf numFmtId="0" fontId="3" fillId="0" borderId="42" xfId="60" applyFont="1" applyFill="1" applyBorder="1" applyAlignment="1">
      <alignment horizontal="center"/>
      <protection/>
    </xf>
    <xf numFmtId="0" fontId="26" fillId="0" borderId="10" xfId="60" applyFont="1" applyBorder="1" applyAlignment="1">
      <alignment horizontal="left"/>
      <protection/>
    </xf>
    <xf numFmtId="0" fontId="3" fillId="0" borderId="47" xfId="59" applyFont="1" applyBorder="1">
      <alignment/>
      <protection/>
    </xf>
    <xf numFmtId="0" fontId="26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26" fillId="0" borderId="42" xfId="60" applyFont="1" applyBorder="1">
      <alignment/>
      <protection/>
    </xf>
    <xf numFmtId="0" fontId="26" fillId="0" borderId="10" xfId="60" applyFont="1" applyBorder="1" applyAlignment="1">
      <alignment horizontal="center"/>
      <protection/>
    </xf>
    <xf numFmtId="0" fontId="3" fillId="0" borderId="42" xfId="59" applyFont="1" applyBorder="1">
      <alignment/>
      <protection/>
    </xf>
    <xf numFmtId="0" fontId="68" fillId="0" borderId="0" xfId="59" applyAlignment="1">
      <alignment horizontal="center"/>
      <protection/>
    </xf>
    <xf numFmtId="3" fontId="26" fillId="0" borderId="10" xfId="60" applyNumberFormat="1" applyFont="1" applyBorder="1" applyAlignment="1">
      <alignment horizontal="center"/>
      <protection/>
    </xf>
    <xf numFmtId="3" fontId="68" fillId="0" borderId="0" xfId="59" applyNumberFormat="1">
      <alignment/>
      <protection/>
    </xf>
    <xf numFmtId="0" fontId="3" fillId="0" borderId="42" xfId="60" applyFont="1" applyBorder="1">
      <alignment/>
      <protection/>
    </xf>
    <xf numFmtId="0" fontId="3" fillId="0" borderId="44" xfId="60" applyFont="1" applyBorder="1">
      <alignment/>
      <protection/>
    </xf>
    <xf numFmtId="0" fontId="26" fillId="0" borderId="45" xfId="60" applyFont="1" applyBorder="1" applyAlignment="1">
      <alignment horizontal="left"/>
      <protection/>
    </xf>
    <xf numFmtId="0" fontId="3" fillId="0" borderId="45" xfId="60" applyFont="1" applyBorder="1" applyAlignment="1">
      <alignment horizontal="left"/>
      <protection/>
    </xf>
    <xf numFmtId="0" fontId="26" fillId="0" borderId="45" xfId="60" applyFont="1" applyBorder="1" applyAlignment="1">
      <alignment horizontal="center"/>
      <protection/>
    </xf>
    <xf numFmtId="0" fontId="3" fillId="0" borderId="0" xfId="59" applyFont="1">
      <alignment/>
      <protection/>
    </xf>
    <xf numFmtId="0" fontId="26" fillId="0" borderId="0" xfId="60" applyFont="1" applyBorder="1" applyAlignment="1">
      <alignment horizontal="center"/>
      <protection/>
    </xf>
    <xf numFmtId="182" fontId="26" fillId="0" borderId="0" xfId="44" applyNumberFormat="1" applyFont="1" applyBorder="1" applyAlignment="1">
      <alignment horizontal="left"/>
    </xf>
    <xf numFmtId="182" fontId="28" fillId="0" borderId="0" xfId="44" applyNumberFormat="1" applyFont="1" applyBorder="1" applyAlignment="1">
      <alignment horizontal="left"/>
    </xf>
    <xf numFmtId="182" fontId="0" fillId="0" borderId="0" xfId="59" applyNumberFormat="1" applyFont="1" applyAlignment="1">
      <alignment horizontal="center"/>
      <protection/>
    </xf>
    <xf numFmtId="0" fontId="0" fillId="0" borderId="0" xfId="60" applyFont="1">
      <alignment/>
      <protection/>
    </xf>
    <xf numFmtId="182" fontId="68" fillId="0" borderId="0" xfId="44" applyNumberFormat="1" applyFont="1" applyAlignment="1">
      <alignment/>
    </xf>
    <xf numFmtId="0" fontId="68" fillId="0" borderId="10" xfId="59" applyBorder="1">
      <alignment/>
      <protection/>
    </xf>
    <xf numFmtId="0" fontId="0" fillId="0" borderId="10" xfId="59" applyFont="1" applyBorder="1">
      <alignment/>
      <protection/>
    </xf>
    <xf numFmtId="0" fontId="0" fillId="0" borderId="37" xfId="59" applyFont="1" applyFill="1" applyBorder="1">
      <alignment/>
      <protection/>
    </xf>
    <xf numFmtId="0" fontId="68" fillId="0" borderId="10" xfId="59" applyFill="1" applyBorder="1">
      <alignment/>
      <protection/>
    </xf>
    <xf numFmtId="182" fontId="68" fillId="0" borderId="10" xfId="44" applyNumberFormat="1" applyFont="1" applyBorder="1" applyAlignment="1">
      <alignment/>
    </xf>
    <xf numFmtId="182" fontId="14" fillId="0" borderId="10" xfId="44" applyNumberFormat="1" applyFont="1" applyBorder="1" applyAlignment="1">
      <alignment/>
    </xf>
    <xf numFmtId="0" fontId="14" fillId="0" borderId="11" xfId="59" applyFont="1" applyBorder="1">
      <alignment/>
      <protection/>
    </xf>
    <xf numFmtId="0" fontId="68" fillId="0" borderId="11" xfId="59" applyBorder="1">
      <alignment/>
      <protection/>
    </xf>
    <xf numFmtId="0" fontId="68" fillId="0" borderId="14" xfId="59" applyBorder="1">
      <alignment/>
      <protection/>
    </xf>
    <xf numFmtId="0" fontId="68" fillId="0" borderId="15" xfId="59" applyBorder="1">
      <alignment/>
      <protection/>
    </xf>
    <xf numFmtId="0" fontId="68" fillId="0" borderId="12" xfId="59" applyBorder="1">
      <alignment/>
      <protection/>
    </xf>
    <xf numFmtId="0" fontId="0" fillId="0" borderId="11" xfId="59" applyFont="1" applyBorder="1">
      <alignment/>
      <protection/>
    </xf>
    <xf numFmtId="0" fontId="14" fillId="0" borderId="14" xfId="59" applyFont="1" applyBorder="1">
      <alignment/>
      <protection/>
    </xf>
    <xf numFmtId="0" fontId="14" fillId="0" borderId="15" xfId="59" applyFont="1" applyBorder="1">
      <alignment/>
      <protection/>
    </xf>
    <xf numFmtId="0" fontId="68" fillId="0" borderId="17" xfId="59" applyBorder="1">
      <alignment/>
      <protection/>
    </xf>
    <xf numFmtId="0" fontId="14" fillId="0" borderId="10" xfId="59" applyFont="1" applyBorder="1" applyAlignment="1">
      <alignment horizontal="center"/>
      <protection/>
    </xf>
    <xf numFmtId="1" fontId="6" fillId="0" borderId="0" xfId="0" applyNumberFormat="1" applyFont="1" applyAlignment="1">
      <alignment horizontal="center" vertical="center"/>
    </xf>
    <xf numFmtId="3" fontId="7" fillId="0" borderId="10" xfId="42" applyNumberFormat="1" applyFont="1" applyBorder="1" applyAlignment="1">
      <alignment horizontal="right" vertical="center"/>
    </xf>
    <xf numFmtId="37" fontId="6" fillId="33" borderId="10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4" fontId="15" fillId="0" borderId="0" xfId="0" applyNumberFormat="1" applyFont="1" applyAlignment="1">
      <alignment/>
    </xf>
    <xf numFmtId="3" fontId="7" fillId="33" borderId="10" xfId="42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68" fillId="33" borderId="10" xfId="59" applyFill="1" applyBorder="1">
      <alignment/>
      <protection/>
    </xf>
    <xf numFmtId="0" fontId="14" fillId="33" borderId="15" xfId="59" applyFont="1" applyFill="1" applyBorder="1">
      <alignment/>
      <protection/>
    </xf>
    <xf numFmtId="0" fontId="15" fillId="0" borderId="19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3" fontId="6" fillId="0" borderId="0" xfId="0" applyNumberFormat="1" applyFont="1" applyAlignment="1">
      <alignment horizontal="right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8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35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9" fillId="0" borderId="48" xfId="0" applyFont="1" applyBorder="1" applyAlignment="1">
      <alignment wrapText="1"/>
    </xf>
    <xf numFmtId="9" fontId="29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29" fillId="0" borderId="48" xfId="0" applyFont="1" applyBorder="1" applyAlignment="1">
      <alignment/>
    </xf>
    <xf numFmtId="0" fontId="29" fillId="0" borderId="48" xfId="0" applyFont="1" applyBorder="1" applyAlignment="1">
      <alignment horizontal="left"/>
    </xf>
    <xf numFmtId="0" fontId="88" fillId="0" borderId="0" xfId="0" applyFont="1" applyAlignment="1">
      <alignment/>
    </xf>
    <xf numFmtId="0" fontId="30" fillId="0" borderId="0" xfId="0" applyFont="1" applyAlignment="1">
      <alignment/>
    </xf>
    <xf numFmtId="0" fontId="8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87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 horizontal="left"/>
    </xf>
    <xf numFmtId="0" fontId="29" fillId="0" borderId="0" xfId="0" applyNumberFormat="1" applyFont="1" applyAlignment="1">
      <alignment/>
    </xf>
    <xf numFmtId="0" fontId="36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15" fillId="0" borderId="0" xfId="0" applyFont="1" applyBorder="1" applyAlignment="1">
      <alignment/>
    </xf>
    <xf numFmtId="0" fontId="68" fillId="33" borderId="17" xfId="59" applyFill="1" applyBorder="1">
      <alignment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 horizontal="justify"/>
    </xf>
    <xf numFmtId="0" fontId="94" fillId="0" borderId="0" xfId="0" applyFont="1" applyAlignment="1">
      <alignment horizontal="left"/>
    </xf>
    <xf numFmtId="0" fontId="95" fillId="0" borderId="0" xfId="0" applyFont="1" applyAlignment="1">
      <alignment wrapText="1"/>
    </xf>
    <xf numFmtId="0" fontId="96" fillId="0" borderId="0" xfId="0" applyFont="1" applyAlignment="1">
      <alignment horizontal="justify"/>
    </xf>
    <xf numFmtId="194" fontId="7" fillId="0" borderId="0" xfId="0" applyNumberFormat="1" applyFont="1" applyBorder="1" applyAlignment="1">
      <alignment horizontal="right" vertical="center"/>
    </xf>
    <xf numFmtId="3" fontId="6" fillId="0" borderId="10" xfId="42" applyNumberFormat="1" applyFont="1" applyBorder="1" applyAlignment="1">
      <alignment/>
    </xf>
    <xf numFmtId="3" fontId="6" fillId="0" borderId="10" xfId="42" applyNumberFormat="1" applyFont="1" applyBorder="1" applyAlignment="1">
      <alignment wrapText="1"/>
    </xf>
    <xf numFmtId="3" fontId="6" fillId="33" borderId="10" xfId="42" applyNumberFormat="1" applyFont="1" applyFill="1" applyBorder="1" applyAlignment="1">
      <alignment vertical="center"/>
    </xf>
    <xf numFmtId="3" fontId="7" fillId="0" borderId="10" xfId="42" applyNumberFormat="1" applyFont="1" applyBorder="1" applyAlignment="1">
      <alignment/>
    </xf>
    <xf numFmtId="3" fontId="7" fillId="33" borderId="10" xfId="42" applyNumberFormat="1" applyFont="1" applyFill="1" applyBorder="1" applyAlignment="1">
      <alignment/>
    </xf>
    <xf numFmtId="3" fontId="6" fillId="0" borderId="0" xfId="42" applyNumberFormat="1" applyFont="1" applyAlignment="1">
      <alignment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5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4" fillId="0" borderId="51" xfId="0" applyNumberFormat="1" applyFont="1" applyBorder="1" applyAlignment="1">
      <alignment horizontal="right"/>
    </xf>
    <xf numFmtId="0" fontId="37" fillId="0" borderId="51" xfId="0" applyFont="1" applyBorder="1" applyAlignment="1">
      <alignment/>
    </xf>
    <xf numFmtId="3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52" xfId="0" applyFont="1" applyBorder="1" applyAlignment="1">
      <alignment/>
    </xf>
    <xf numFmtId="3" fontId="14" fillId="0" borderId="52" xfId="0" applyNumberFormat="1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7" fillId="0" borderId="48" xfId="0" applyFont="1" applyBorder="1" applyAlignment="1">
      <alignment/>
    </xf>
    <xf numFmtId="0" fontId="14" fillId="0" borderId="48" xfId="0" applyFont="1" applyBorder="1" applyAlignment="1">
      <alignment/>
    </xf>
    <xf numFmtId="0" fontId="3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0" fillId="0" borderId="0" xfId="0" applyNumberFormat="1" applyFont="1" applyAlignment="1">
      <alignment/>
    </xf>
    <xf numFmtId="0" fontId="7" fillId="0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48" xfId="0" applyFont="1" applyFill="1" applyBorder="1" applyAlignment="1">
      <alignment/>
    </xf>
    <xf numFmtId="0" fontId="95" fillId="33" borderId="0" xfId="0" applyFont="1" applyFill="1" applyAlignment="1">
      <alignment wrapText="1"/>
    </xf>
    <xf numFmtId="0" fontId="30" fillId="0" borderId="51" xfId="0" applyFont="1" applyBorder="1" applyAlignment="1">
      <alignment/>
    </xf>
    <xf numFmtId="0" fontId="30" fillId="0" borderId="51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29" fillId="0" borderId="51" xfId="0" applyFont="1" applyBorder="1" applyAlignment="1">
      <alignment/>
    </xf>
    <xf numFmtId="3" fontId="29" fillId="0" borderId="51" xfId="0" applyNumberFormat="1" applyFont="1" applyBorder="1" applyAlignment="1">
      <alignment horizontal="right"/>
    </xf>
    <xf numFmtId="0" fontId="29" fillId="0" borderId="51" xfId="0" applyFont="1" applyBorder="1" applyAlignment="1">
      <alignment horizontal="right"/>
    </xf>
    <xf numFmtId="0" fontId="29" fillId="0" borderId="52" xfId="0" applyFont="1" applyBorder="1" applyAlignment="1">
      <alignment/>
    </xf>
    <xf numFmtId="3" fontId="29" fillId="0" borderId="52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179" fontId="6" fillId="0" borderId="0" xfId="42" applyFont="1" applyAlignment="1">
      <alignment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/>
    </xf>
    <xf numFmtId="3" fontId="30" fillId="0" borderId="52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3" fontId="29" fillId="0" borderId="52" xfId="0" applyNumberFormat="1" applyFont="1" applyBorder="1" applyAlignment="1">
      <alignment horizontal="right" wrapText="1"/>
    </xf>
    <xf numFmtId="3" fontId="30" fillId="0" borderId="51" xfId="0" applyNumberFormat="1" applyFont="1" applyBorder="1" applyAlignment="1">
      <alignment horizontal="right"/>
    </xf>
    <xf numFmtId="3" fontId="30" fillId="0" borderId="51" xfId="0" applyNumberFormat="1" applyFont="1" applyBorder="1" applyAlignment="1">
      <alignment horizontal="right" wrapText="1"/>
    </xf>
    <xf numFmtId="0" fontId="38" fillId="0" borderId="51" xfId="0" applyFont="1" applyBorder="1" applyAlignment="1">
      <alignment/>
    </xf>
    <xf numFmtId="0" fontId="30" fillId="0" borderId="51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vertical="top" wrapText="1"/>
    </xf>
    <xf numFmtId="3" fontId="29" fillId="0" borderId="0" xfId="0" applyNumberFormat="1" applyFont="1" applyAlignment="1">
      <alignment horizontal="right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9" fontId="29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3" fontId="30" fillId="0" borderId="0" xfId="0" applyNumberFormat="1" applyFont="1" applyAlignment="1">
      <alignment horizontal="right" vertical="top" wrapText="1"/>
    </xf>
    <xf numFmtId="0" fontId="30" fillId="0" borderId="48" xfId="0" applyFont="1" applyBorder="1" applyAlignment="1">
      <alignment horizontal="right"/>
    </xf>
    <xf numFmtId="3" fontId="30" fillId="0" borderId="48" xfId="0" applyNumberFormat="1" applyFont="1" applyBorder="1" applyAlignment="1">
      <alignment horizontal="right"/>
    </xf>
    <xf numFmtId="0" fontId="30" fillId="0" borderId="51" xfId="0" applyFont="1" applyBorder="1" applyAlignment="1">
      <alignment horizontal="right" wrapText="1"/>
    </xf>
    <xf numFmtId="3" fontId="29" fillId="0" borderId="51" xfId="0" applyNumberFormat="1" applyFont="1" applyBorder="1" applyAlignment="1">
      <alignment horizontal="right" wrapText="1"/>
    </xf>
    <xf numFmtId="3" fontId="30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 wrapText="1"/>
    </xf>
    <xf numFmtId="0" fontId="37" fillId="0" borderId="52" xfId="0" applyFont="1" applyBorder="1" applyAlignment="1">
      <alignment/>
    </xf>
    <xf numFmtId="3" fontId="30" fillId="0" borderId="52" xfId="0" applyNumberFormat="1" applyFont="1" applyBorder="1" applyAlignment="1">
      <alignment horizontal="right" wrapText="1"/>
    </xf>
    <xf numFmtId="0" fontId="37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right" vertical="top"/>
    </xf>
    <xf numFmtId="3" fontId="29" fillId="0" borderId="0" xfId="0" applyNumberFormat="1" applyFont="1" applyAlignment="1">
      <alignment horizontal="right" vertical="top"/>
    </xf>
    <xf numFmtId="3" fontId="97" fillId="0" borderId="52" xfId="0" applyNumberFormat="1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85" fillId="0" borderId="0" xfId="59" applyFont="1">
      <alignment/>
      <protection/>
    </xf>
    <xf numFmtId="0" fontId="85" fillId="0" borderId="0" xfId="59" applyFont="1" applyBorder="1">
      <alignment/>
      <protection/>
    </xf>
    <xf numFmtId="182" fontId="86" fillId="0" borderId="0" xfId="42" applyNumberFormat="1" applyFont="1" applyAlignment="1">
      <alignment/>
    </xf>
    <xf numFmtId="182" fontId="85" fillId="0" borderId="0" xfId="59" applyNumberFormat="1" applyFont="1">
      <alignment/>
      <protection/>
    </xf>
    <xf numFmtId="43" fontId="85" fillId="0" borderId="0" xfId="59" applyNumberFormat="1" applyFont="1">
      <alignment/>
      <protection/>
    </xf>
    <xf numFmtId="3" fontId="85" fillId="0" borderId="0" xfId="59" applyNumberFormat="1" applyFont="1">
      <alignment/>
      <protection/>
    </xf>
    <xf numFmtId="0" fontId="6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190" fontId="7" fillId="0" borderId="11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14" fillId="0" borderId="52" xfId="0" applyFont="1" applyBorder="1" applyAlignment="1">
      <alignment/>
    </xf>
    <xf numFmtId="3" fontId="14" fillId="0" borderId="52" xfId="0" applyNumberFormat="1" applyFont="1" applyBorder="1" applyAlignment="1">
      <alignment horizontal="right"/>
    </xf>
    <xf numFmtId="0" fontId="37" fillId="0" borderId="51" xfId="0" applyFont="1" applyBorder="1" applyAlignment="1">
      <alignment/>
    </xf>
    <xf numFmtId="0" fontId="37" fillId="0" borderId="48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29" fillId="0" borderId="51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2" fontId="14" fillId="0" borderId="14" xfId="60" applyNumberFormat="1" applyFont="1" applyBorder="1" applyAlignment="1">
      <alignment horizontal="center" wrapText="1"/>
      <protection/>
    </xf>
    <xf numFmtId="2" fontId="14" fillId="0" borderId="16" xfId="60" applyNumberFormat="1" applyFont="1" applyBorder="1" applyAlignment="1">
      <alignment horizontal="center" wrapText="1"/>
      <protection/>
    </xf>
    <xf numFmtId="2" fontId="14" fillId="0" borderId="15" xfId="60" applyNumberFormat="1" applyFont="1" applyBorder="1" applyAlignment="1">
      <alignment horizontal="center" wrapText="1"/>
      <protection/>
    </xf>
    <xf numFmtId="2" fontId="25" fillId="0" borderId="55" xfId="60" applyNumberFormat="1" applyFont="1" applyBorder="1" applyAlignment="1">
      <alignment horizontal="center" wrapText="1"/>
      <protection/>
    </xf>
    <xf numFmtId="2" fontId="25" fillId="0" borderId="56" xfId="60" applyNumberFormat="1" applyFont="1" applyBorder="1" applyAlignment="1">
      <alignment horizontal="center" wrapText="1"/>
      <protection/>
    </xf>
    <xf numFmtId="2" fontId="25" fillId="0" borderId="57" xfId="60" applyNumberFormat="1" applyFont="1" applyBorder="1" applyAlignment="1">
      <alignment horizontal="center" wrapText="1"/>
      <protection/>
    </xf>
    <xf numFmtId="0" fontId="14" fillId="0" borderId="58" xfId="60" applyFont="1" applyBorder="1" applyAlignment="1">
      <alignment horizontal="left" wrapText="1"/>
      <protection/>
    </xf>
    <xf numFmtId="0" fontId="14" fillId="0" borderId="59" xfId="60" applyFont="1" applyBorder="1" applyAlignment="1">
      <alignment horizontal="left" wrapText="1"/>
      <protection/>
    </xf>
    <xf numFmtId="0" fontId="14" fillId="0" borderId="60" xfId="60" applyFont="1" applyBorder="1" applyAlignment="1">
      <alignment horizontal="left" wrapText="1"/>
      <protection/>
    </xf>
    <xf numFmtId="0" fontId="0" fillId="0" borderId="14" xfId="60" applyFont="1" applyBorder="1" applyAlignment="1">
      <alignment horizontal="left" wrapText="1"/>
      <protection/>
    </xf>
    <xf numFmtId="0" fontId="0" fillId="0" borderId="16" xfId="60" applyFont="1" applyBorder="1" applyAlignment="1">
      <alignment horizontal="left" wrapText="1"/>
      <protection/>
    </xf>
    <xf numFmtId="0" fontId="0" fillId="0" borderId="15" xfId="60" applyFont="1" applyBorder="1" applyAlignment="1">
      <alignment horizontal="left" wrapText="1"/>
      <protection/>
    </xf>
    <xf numFmtId="0" fontId="14" fillId="0" borderId="14" xfId="60" applyFont="1" applyBorder="1" applyAlignment="1">
      <alignment horizontal="left" wrapText="1"/>
      <protection/>
    </xf>
    <xf numFmtId="0" fontId="14" fillId="0" borderId="16" xfId="60" applyFont="1" applyBorder="1" applyAlignment="1">
      <alignment horizontal="left" wrapText="1"/>
      <protection/>
    </xf>
    <xf numFmtId="0" fontId="14" fillId="0" borderId="15" xfId="60" applyFont="1" applyBorder="1" applyAlignment="1">
      <alignment horizontal="left" wrapText="1"/>
      <protection/>
    </xf>
    <xf numFmtId="0" fontId="0" fillId="0" borderId="14" xfId="60" applyFont="1" applyBorder="1" applyAlignment="1">
      <alignment horizontal="center" wrapText="1"/>
      <protection/>
    </xf>
    <xf numFmtId="0" fontId="0" fillId="0" borderId="16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14" fillId="0" borderId="55" xfId="60" applyFont="1" applyBorder="1" applyAlignment="1">
      <alignment horizontal="left" wrapText="1"/>
      <protection/>
    </xf>
    <xf numFmtId="0" fontId="14" fillId="0" borderId="56" xfId="60" applyFont="1" applyBorder="1" applyAlignment="1">
      <alignment horizontal="left" wrapText="1"/>
      <protection/>
    </xf>
    <xf numFmtId="0" fontId="14" fillId="0" borderId="57" xfId="60" applyFont="1" applyBorder="1" applyAlignment="1">
      <alignment horizontal="left" wrapText="1"/>
      <protection/>
    </xf>
    <xf numFmtId="0" fontId="23" fillId="0" borderId="14" xfId="60" applyFont="1" applyBorder="1" applyAlignment="1">
      <alignment horizontal="left" wrapText="1"/>
      <protection/>
    </xf>
    <xf numFmtId="0" fontId="23" fillId="0" borderId="16" xfId="60" applyFont="1" applyBorder="1" applyAlignment="1">
      <alignment horizontal="left" wrapText="1"/>
      <protection/>
    </xf>
    <xf numFmtId="0" fontId="23" fillId="0" borderId="15" xfId="60" applyFont="1" applyBorder="1" applyAlignment="1">
      <alignment horizontal="left" wrapText="1"/>
      <protection/>
    </xf>
    <xf numFmtId="0" fontId="25" fillId="0" borderId="21" xfId="60" applyFont="1" applyBorder="1" applyAlignment="1">
      <alignment horizontal="center" wrapText="1"/>
      <protection/>
    </xf>
    <xf numFmtId="0" fontId="25" fillId="0" borderId="17" xfId="60" applyFont="1" applyBorder="1" applyAlignment="1">
      <alignment horizontal="center" wrapText="1"/>
      <protection/>
    </xf>
    <xf numFmtId="0" fontId="25" fillId="0" borderId="18" xfId="60" applyFont="1" applyBorder="1" applyAlignment="1">
      <alignment horizontal="center" wrapText="1"/>
      <protection/>
    </xf>
    <xf numFmtId="0" fontId="26" fillId="0" borderId="60" xfId="60" applyFont="1" applyBorder="1" applyAlignment="1">
      <alignment horizontal="left" wrapText="1"/>
      <protection/>
    </xf>
    <xf numFmtId="0" fontId="26" fillId="0" borderId="39" xfId="60" applyFont="1" applyBorder="1" applyAlignment="1">
      <alignment horizontal="left" wrapText="1"/>
      <protection/>
    </xf>
    <xf numFmtId="0" fontId="3" fillId="0" borderId="10" xfId="61" applyFont="1" applyFill="1" applyBorder="1" applyAlignment="1">
      <alignment horizontal="left" wrapText="1"/>
      <protection/>
    </xf>
    <xf numFmtId="0" fontId="26" fillId="0" borderId="10" xfId="61" applyFont="1" applyFill="1" applyBorder="1" applyAlignment="1">
      <alignment horizontal="left" wrapText="1"/>
      <protection/>
    </xf>
    <xf numFmtId="0" fontId="26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/>
      <protection/>
    </xf>
    <xf numFmtId="0" fontId="27" fillId="0" borderId="10" xfId="61" applyFont="1" applyFill="1" applyBorder="1" applyAlignment="1">
      <alignment horizontal="left" wrapText="1"/>
      <protection/>
    </xf>
    <xf numFmtId="0" fontId="27" fillId="0" borderId="10" xfId="60" applyFont="1" applyBorder="1" applyAlignment="1">
      <alignment horizontal="left"/>
      <protection/>
    </xf>
    <xf numFmtId="0" fontId="27" fillId="0" borderId="45" xfId="60" applyFont="1" applyBorder="1" applyAlignment="1">
      <alignment horizontal="left"/>
      <protection/>
    </xf>
    <xf numFmtId="0" fontId="26" fillId="0" borderId="10" xfId="60" applyFont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54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2" width="9.140625" style="5" customWidth="1"/>
    <col min="3" max="3" width="9.28125" style="5" customWidth="1"/>
    <col min="4" max="4" width="11.421875" style="5" customWidth="1"/>
    <col min="5" max="5" width="12.8515625" style="5" customWidth="1"/>
    <col min="6" max="6" width="5.421875" style="5" customWidth="1"/>
    <col min="7" max="8" width="9.140625" style="5" customWidth="1"/>
    <col min="9" max="9" width="3.140625" style="5" customWidth="1"/>
    <col min="10" max="10" width="14.00390625" style="5" customWidth="1"/>
    <col min="11" max="11" width="1.8515625" style="5" customWidth="1"/>
    <col min="12" max="16384" width="9.140625" style="5" customWidth="1"/>
  </cols>
  <sheetData>
    <row r="1" ht="6.75" customHeight="1"/>
    <row r="2" spans="1:10" ht="15">
      <c r="A2" s="69"/>
      <c r="B2" s="70"/>
      <c r="C2" s="70"/>
      <c r="D2" s="70"/>
      <c r="E2" s="70"/>
      <c r="F2" s="70"/>
      <c r="G2" s="70"/>
      <c r="H2" s="70"/>
      <c r="I2" s="70"/>
      <c r="J2" s="71"/>
    </row>
    <row r="3" spans="1:10" ht="13.5" customHeight="1">
      <c r="A3" s="72"/>
      <c r="B3" s="6" t="s">
        <v>99</v>
      </c>
      <c r="C3" s="6"/>
      <c r="D3" s="6"/>
      <c r="E3" s="263" t="s">
        <v>336</v>
      </c>
      <c r="F3" s="73"/>
      <c r="G3" s="74"/>
      <c r="H3" s="75"/>
      <c r="I3" s="6"/>
      <c r="J3" s="76"/>
    </row>
    <row r="4" spans="1:10" ht="13.5" customHeight="1">
      <c r="A4" s="72"/>
      <c r="B4" s="6" t="s">
        <v>59</v>
      </c>
      <c r="C4" s="6"/>
      <c r="D4" s="6"/>
      <c r="E4" s="119" t="s">
        <v>335</v>
      </c>
      <c r="F4" s="77"/>
      <c r="G4" s="78"/>
      <c r="H4" s="70"/>
      <c r="I4" s="70"/>
      <c r="J4" s="76"/>
    </row>
    <row r="5" spans="1:10" ht="13.5" customHeight="1">
      <c r="A5" s="72"/>
      <c r="B5" s="6" t="s">
        <v>6</v>
      </c>
      <c r="C5" s="6"/>
      <c r="D5" s="6"/>
      <c r="E5" s="79" t="s">
        <v>341</v>
      </c>
      <c r="F5" s="75"/>
      <c r="G5" s="75"/>
      <c r="H5" s="75"/>
      <c r="I5" s="75"/>
      <c r="J5" s="76"/>
    </row>
    <row r="6" spans="1:10" ht="13.5" customHeight="1">
      <c r="A6" s="72"/>
      <c r="B6" s="6"/>
      <c r="C6" s="6"/>
      <c r="D6" s="6"/>
      <c r="E6" s="6"/>
      <c r="F6" s="6"/>
      <c r="G6" s="80" t="s">
        <v>101</v>
      </c>
      <c r="H6" s="80"/>
      <c r="I6" s="70"/>
      <c r="J6" s="76"/>
    </row>
    <row r="7" spans="1:10" ht="13.5" customHeight="1">
      <c r="A7" s="72"/>
      <c r="B7" s="6" t="s">
        <v>0</v>
      </c>
      <c r="C7" s="6"/>
      <c r="D7" s="6"/>
      <c r="E7" s="257">
        <v>40758</v>
      </c>
      <c r="F7" s="81"/>
      <c r="G7" s="6"/>
      <c r="H7" s="6"/>
      <c r="I7" s="6"/>
      <c r="J7" s="76"/>
    </row>
    <row r="8" spans="1:10" ht="13.5" customHeight="1">
      <c r="A8" s="72"/>
      <c r="B8" s="6" t="s">
        <v>1</v>
      </c>
      <c r="C8" s="6"/>
      <c r="D8" s="6"/>
      <c r="E8" s="70"/>
      <c r="F8" s="40"/>
      <c r="G8" s="6"/>
      <c r="H8" s="6"/>
      <c r="I8" s="6"/>
      <c r="J8" s="76"/>
    </row>
    <row r="9" spans="1:10" ht="13.5" customHeight="1">
      <c r="A9" s="72"/>
      <c r="B9" s="6"/>
      <c r="C9" s="6"/>
      <c r="D9" s="6"/>
      <c r="E9" s="6"/>
      <c r="F9" s="6"/>
      <c r="G9" s="6"/>
      <c r="H9" s="6"/>
      <c r="I9" s="6"/>
      <c r="J9" s="76"/>
    </row>
    <row r="10" spans="1:10" ht="13.5" customHeight="1">
      <c r="A10" s="72"/>
      <c r="B10" s="6" t="s">
        <v>31</v>
      </c>
      <c r="C10" s="6"/>
      <c r="D10" s="6"/>
      <c r="E10" s="315" t="s">
        <v>337</v>
      </c>
      <c r="F10" s="6"/>
      <c r="G10" s="6"/>
      <c r="H10" s="6"/>
      <c r="I10" s="6"/>
      <c r="J10" s="76"/>
    </row>
    <row r="11" spans="1:10" ht="13.5" customHeight="1">
      <c r="A11" s="72"/>
      <c r="B11" s="6"/>
      <c r="C11" s="6"/>
      <c r="D11" s="6"/>
      <c r="E11" s="315" t="s">
        <v>338</v>
      </c>
      <c r="F11" s="6"/>
      <c r="G11" s="6"/>
      <c r="H11" s="6"/>
      <c r="I11" s="6"/>
      <c r="J11" s="76"/>
    </row>
    <row r="12" spans="1:10" ht="13.5" customHeight="1">
      <c r="A12" s="72"/>
      <c r="B12" s="6"/>
      <c r="C12" s="6"/>
      <c r="D12" s="6"/>
      <c r="E12" s="315" t="s">
        <v>339</v>
      </c>
      <c r="F12" s="6"/>
      <c r="G12" s="6"/>
      <c r="H12" s="6"/>
      <c r="I12" s="6"/>
      <c r="J12" s="76"/>
    </row>
    <row r="13" spans="1:10" ht="15.75">
      <c r="A13" s="72"/>
      <c r="B13" s="6"/>
      <c r="C13" s="6"/>
      <c r="D13" s="6"/>
      <c r="E13" s="315" t="s">
        <v>340</v>
      </c>
      <c r="F13" s="6"/>
      <c r="G13" s="6"/>
      <c r="H13" s="6"/>
      <c r="I13" s="6"/>
      <c r="J13" s="76"/>
    </row>
    <row r="14" spans="1:10" ht="15">
      <c r="A14" s="72"/>
      <c r="B14" s="6"/>
      <c r="C14" s="6"/>
      <c r="D14" s="6"/>
      <c r="E14" s="6"/>
      <c r="F14" s="6"/>
      <c r="G14" s="6"/>
      <c r="H14" s="6"/>
      <c r="I14" s="6"/>
      <c r="J14" s="76"/>
    </row>
    <row r="15" spans="1:10" ht="15">
      <c r="A15" s="72"/>
      <c r="B15" s="6"/>
      <c r="C15" s="6"/>
      <c r="D15" s="6"/>
      <c r="E15" s="6"/>
      <c r="F15" s="6"/>
      <c r="G15" s="6"/>
      <c r="H15" s="6"/>
      <c r="I15" s="6"/>
      <c r="J15" s="76"/>
    </row>
    <row r="16" spans="1:10" ht="15">
      <c r="A16" s="72"/>
      <c r="B16" s="6"/>
      <c r="C16" s="6"/>
      <c r="D16" s="6"/>
      <c r="E16" s="6"/>
      <c r="F16" s="6"/>
      <c r="G16" s="6"/>
      <c r="H16" s="6"/>
      <c r="I16" s="6"/>
      <c r="J16" s="76"/>
    </row>
    <row r="17" spans="1:10" ht="15">
      <c r="A17" s="72"/>
      <c r="B17" s="6"/>
      <c r="C17" s="6"/>
      <c r="D17" s="6"/>
      <c r="E17" s="6"/>
      <c r="F17" s="6"/>
      <c r="G17" s="6"/>
      <c r="H17" s="6"/>
      <c r="I17" s="6"/>
      <c r="J17" s="76"/>
    </row>
    <row r="18" spans="1:10" ht="15">
      <c r="A18" s="72"/>
      <c r="B18" s="6"/>
      <c r="C18" s="6"/>
      <c r="D18" s="6"/>
      <c r="E18" s="6"/>
      <c r="F18" s="6"/>
      <c r="G18" s="6"/>
      <c r="H18" s="6"/>
      <c r="I18" s="6"/>
      <c r="J18" s="76"/>
    </row>
    <row r="19" spans="1:10" ht="15">
      <c r="A19" s="72"/>
      <c r="B19" s="6"/>
      <c r="C19" s="6"/>
      <c r="D19" s="6"/>
      <c r="E19" s="6"/>
      <c r="F19" s="6"/>
      <c r="G19" s="6"/>
      <c r="H19" s="6"/>
      <c r="I19" s="6"/>
      <c r="J19" s="76"/>
    </row>
    <row r="20" spans="1:10" ht="15">
      <c r="A20" s="72"/>
      <c r="B20" s="6"/>
      <c r="C20" s="6"/>
      <c r="D20" s="6"/>
      <c r="E20" s="6"/>
      <c r="F20" s="6"/>
      <c r="G20" s="6"/>
      <c r="H20" s="6"/>
      <c r="I20" s="6"/>
      <c r="J20" s="76"/>
    </row>
    <row r="21" spans="1:10" ht="15">
      <c r="A21" s="72"/>
      <c r="C21" s="6"/>
      <c r="D21" s="6"/>
      <c r="E21" s="6"/>
      <c r="F21" s="6"/>
      <c r="G21" s="6"/>
      <c r="H21" s="6"/>
      <c r="I21" s="6"/>
      <c r="J21" s="76"/>
    </row>
    <row r="22" spans="1:10" ht="15">
      <c r="A22" s="72"/>
      <c r="B22" s="6"/>
      <c r="C22" s="6"/>
      <c r="D22" s="6"/>
      <c r="E22" s="6"/>
      <c r="F22" s="6"/>
      <c r="G22" s="6"/>
      <c r="H22" s="6"/>
      <c r="I22" s="6"/>
      <c r="J22" s="76"/>
    </row>
    <row r="23" spans="1:10" ht="15">
      <c r="A23" s="72"/>
      <c r="B23" s="6"/>
      <c r="C23" s="6"/>
      <c r="D23" s="6"/>
      <c r="E23" s="6"/>
      <c r="F23" s="6"/>
      <c r="G23" s="6"/>
      <c r="H23" s="6"/>
      <c r="I23" s="6"/>
      <c r="J23" s="76"/>
    </row>
    <row r="24" spans="1:10" ht="15">
      <c r="A24" s="72"/>
      <c r="B24" s="6"/>
      <c r="C24" s="6"/>
      <c r="D24" s="6"/>
      <c r="E24" s="6"/>
      <c r="F24" s="6"/>
      <c r="G24" s="6"/>
      <c r="H24" s="6"/>
      <c r="I24" s="6"/>
      <c r="J24" s="76"/>
    </row>
    <row r="25" spans="1:10" ht="25.5">
      <c r="A25" s="418" t="s">
        <v>7</v>
      </c>
      <c r="B25" s="419"/>
      <c r="C25" s="419"/>
      <c r="D25" s="419"/>
      <c r="E25" s="419"/>
      <c r="F25" s="419"/>
      <c r="G25" s="419"/>
      <c r="H25" s="419"/>
      <c r="I25" s="419"/>
      <c r="J25" s="420"/>
    </row>
    <row r="26" spans="1:10" ht="15">
      <c r="A26" s="72"/>
      <c r="B26" s="421" t="s">
        <v>157</v>
      </c>
      <c r="C26" s="421"/>
      <c r="D26" s="421"/>
      <c r="E26" s="421"/>
      <c r="F26" s="421"/>
      <c r="G26" s="421"/>
      <c r="H26" s="421"/>
      <c r="I26" s="421"/>
      <c r="J26" s="76"/>
    </row>
    <row r="27" spans="1:10" ht="15">
      <c r="A27" s="72"/>
      <c r="B27" s="421" t="s">
        <v>156</v>
      </c>
      <c r="C27" s="421"/>
      <c r="D27" s="421"/>
      <c r="E27" s="421"/>
      <c r="F27" s="421"/>
      <c r="G27" s="421"/>
      <c r="H27" s="421"/>
      <c r="I27" s="421"/>
      <c r="J27" s="76"/>
    </row>
    <row r="28" spans="1:10" ht="15">
      <c r="A28" s="72"/>
      <c r="B28" s="6"/>
      <c r="C28" s="6"/>
      <c r="D28" s="6"/>
      <c r="E28" s="6"/>
      <c r="F28" s="6"/>
      <c r="G28" s="6"/>
      <c r="H28" s="6"/>
      <c r="I28" s="6"/>
      <c r="J28" s="76"/>
    </row>
    <row r="29" spans="1:10" ht="15">
      <c r="A29" s="72"/>
      <c r="B29" s="6"/>
      <c r="C29" s="6"/>
      <c r="D29" s="6"/>
      <c r="E29" s="6"/>
      <c r="F29" s="6"/>
      <c r="G29" s="6"/>
      <c r="H29" s="6"/>
      <c r="I29" s="6"/>
      <c r="J29" s="76"/>
    </row>
    <row r="30" spans="1:10" ht="20.25">
      <c r="A30" s="72"/>
      <c r="B30" s="6"/>
      <c r="C30" s="6"/>
      <c r="D30" s="6"/>
      <c r="E30" s="114" t="s">
        <v>550</v>
      </c>
      <c r="F30" s="6"/>
      <c r="G30" s="6"/>
      <c r="H30" s="6"/>
      <c r="I30" s="6"/>
      <c r="J30" s="76"/>
    </row>
    <row r="31" spans="1:10" ht="15">
      <c r="A31" s="72"/>
      <c r="B31" s="6"/>
      <c r="C31" s="6"/>
      <c r="D31" s="6"/>
      <c r="E31" s="6"/>
      <c r="F31" s="6"/>
      <c r="G31" s="6"/>
      <c r="H31" s="6"/>
      <c r="I31" s="6"/>
      <c r="J31" s="76"/>
    </row>
    <row r="32" spans="1:10" ht="15">
      <c r="A32" s="72"/>
      <c r="B32" s="6"/>
      <c r="C32" s="6"/>
      <c r="D32" s="6"/>
      <c r="E32" s="6"/>
      <c r="F32" s="6"/>
      <c r="G32" s="6"/>
      <c r="H32" s="6"/>
      <c r="I32" s="6"/>
      <c r="J32" s="76"/>
    </row>
    <row r="33" spans="1:10" ht="15">
      <c r="A33" s="72"/>
      <c r="B33" s="6"/>
      <c r="C33" s="6"/>
      <c r="D33" s="6"/>
      <c r="E33" s="6"/>
      <c r="F33" s="6"/>
      <c r="G33" s="6"/>
      <c r="H33" s="6"/>
      <c r="I33" s="6"/>
      <c r="J33" s="76"/>
    </row>
    <row r="34" spans="1:10" ht="15">
      <c r="A34" s="72"/>
      <c r="B34" s="6"/>
      <c r="C34" s="6"/>
      <c r="D34" s="6"/>
      <c r="E34" s="6"/>
      <c r="F34" s="6"/>
      <c r="G34" s="6"/>
      <c r="H34" s="6"/>
      <c r="I34" s="6"/>
      <c r="J34" s="76"/>
    </row>
    <row r="35" spans="1:10" ht="15">
      <c r="A35" s="72"/>
      <c r="B35" s="6"/>
      <c r="C35" s="6"/>
      <c r="D35" s="6"/>
      <c r="E35" s="6"/>
      <c r="F35" s="6"/>
      <c r="G35" s="6"/>
      <c r="H35" s="6"/>
      <c r="I35" s="6"/>
      <c r="J35" s="76"/>
    </row>
    <row r="36" spans="1:10" ht="15">
      <c r="A36" s="72"/>
      <c r="B36" s="6"/>
      <c r="C36" s="6"/>
      <c r="D36" s="6"/>
      <c r="E36" s="6"/>
      <c r="F36" s="6"/>
      <c r="G36" s="6"/>
      <c r="H36" s="6"/>
      <c r="I36" s="6"/>
      <c r="J36" s="76"/>
    </row>
    <row r="37" spans="1:10" ht="15">
      <c r="A37" s="72"/>
      <c r="B37" s="6"/>
      <c r="C37" s="6"/>
      <c r="D37" s="6"/>
      <c r="E37" s="6"/>
      <c r="F37" s="6"/>
      <c r="G37" s="6"/>
      <c r="H37" s="6"/>
      <c r="I37" s="6"/>
      <c r="J37" s="76"/>
    </row>
    <row r="38" spans="1:10" ht="15">
      <c r="A38" s="72"/>
      <c r="B38" s="6"/>
      <c r="C38" s="6"/>
      <c r="D38" s="6"/>
      <c r="E38" s="6"/>
      <c r="F38" s="6"/>
      <c r="G38" s="6"/>
      <c r="H38" s="6"/>
      <c r="I38" s="6"/>
      <c r="J38" s="76"/>
    </row>
    <row r="39" spans="1:10" ht="15">
      <c r="A39" s="72"/>
      <c r="B39" s="6"/>
      <c r="C39" s="6"/>
      <c r="D39" s="6"/>
      <c r="E39" s="6"/>
      <c r="F39" s="6"/>
      <c r="G39" s="6"/>
      <c r="H39" s="6"/>
      <c r="I39" s="6"/>
      <c r="J39" s="76"/>
    </row>
    <row r="40" spans="1:10" ht="15">
      <c r="A40" s="72"/>
      <c r="B40" s="6"/>
      <c r="C40" s="6"/>
      <c r="D40" s="6"/>
      <c r="E40" s="6"/>
      <c r="F40" s="6"/>
      <c r="G40" s="6"/>
      <c r="H40" s="6"/>
      <c r="I40" s="6"/>
      <c r="J40" s="76"/>
    </row>
    <row r="41" spans="1:10" ht="15">
      <c r="A41" s="72"/>
      <c r="B41" s="6"/>
      <c r="C41" s="6"/>
      <c r="D41" s="6"/>
      <c r="E41" s="6"/>
      <c r="F41" s="6"/>
      <c r="G41" s="6"/>
      <c r="H41" s="6"/>
      <c r="I41" s="6"/>
      <c r="J41" s="76"/>
    </row>
    <row r="42" spans="1:10" ht="15">
      <c r="A42" s="72"/>
      <c r="B42" s="6"/>
      <c r="C42" s="6"/>
      <c r="D42" s="6"/>
      <c r="E42" s="6"/>
      <c r="F42" s="6"/>
      <c r="G42" s="6"/>
      <c r="H42" s="6"/>
      <c r="I42" s="6"/>
      <c r="J42" s="76"/>
    </row>
    <row r="43" spans="1:10" ht="15">
      <c r="A43" s="72"/>
      <c r="B43" s="6"/>
      <c r="C43" s="6"/>
      <c r="D43" s="6"/>
      <c r="E43" s="6"/>
      <c r="F43" s="6"/>
      <c r="G43" s="6"/>
      <c r="H43" s="6"/>
      <c r="I43" s="6"/>
      <c r="J43" s="76"/>
    </row>
    <row r="44" spans="1:10" ht="15">
      <c r="A44" s="72"/>
      <c r="B44" s="6"/>
      <c r="C44" s="6"/>
      <c r="D44" s="6"/>
      <c r="E44" s="6"/>
      <c r="F44" s="6"/>
      <c r="G44" s="6"/>
      <c r="H44" s="6"/>
      <c r="I44" s="6"/>
      <c r="J44" s="76"/>
    </row>
    <row r="45" spans="1:10" ht="12.75" customHeight="1">
      <c r="A45" s="72"/>
      <c r="B45" s="6" t="s">
        <v>65</v>
      </c>
      <c r="C45" s="6"/>
      <c r="D45" s="6"/>
      <c r="E45" s="6"/>
      <c r="F45" s="6"/>
      <c r="G45" s="417" t="s">
        <v>102</v>
      </c>
      <c r="H45" s="417"/>
      <c r="I45" s="6"/>
      <c r="J45" s="76"/>
    </row>
    <row r="46" spans="1:10" ht="12.75" customHeight="1">
      <c r="A46" s="72"/>
      <c r="B46" s="6" t="s">
        <v>66</v>
      </c>
      <c r="C46" s="6"/>
      <c r="D46" s="6"/>
      <c r="E46" s="6"/>
      <c r="F46" s="6"/>
      <c r="G46" s="423" t="s">
        <v>100</v>
      </c>
      <c r="H46" s="423"/>
      <c r="I46" s="6"/>
      <c r="J46" s="76"/>
    </row>
    <row r="47" spans="1:10" ht="12.75" customHeight="1">
      <c r="A47" s="72"/>
      <c r="B47" s="6" t="s">
        <v>60</v>
      </c>
      <c r="C47" s="6"/>
      <c r="D47" s="6"/>
      <c r="E47" s="6"/>
      <c r="F47" s="6"/>
      <c r="G47" s="423" t="s">
        <v>103</v>
      </c>
      <c r="H47" s="423"/>
      <c r="I47" s="6"/>
      <c r="J47" s="76"/>
    </row>
    <row r="48" spans="1:10" ht="12.75" customHeight="1">
      <c r="A48" s="72"/>
      <c r="B48" s="6" t="s">
        <v>61</v>
      </c>
      <c r="C48" s="6"/>
      <c r="D48" s="6"/>
      <c r="E48" s="6"/>
      <c r="F48" s="6"/>
      <c r="G48" s="423" t="s">
        <v>103</v>
      </c>
      <c r="H48" s="423"/>
      <c r="I48" s="6"/>
      <c r="J48" s="76"/>
    </row>
    <row r="49" spans="1:10" ht="15">
      <c r="A49" s="72"/>
      <c r="B49" s="6"/>
      <c r="C49" s="6"/>
      <c r="D49" s="6"/>
      <c r="E49" s="6"/>
      <c r="F49" s="6"/>
      <c r="G49" s="6"/>
      <c r="H49" s="6"/>
      <c r="I49" s="6"/>
      <c r="J49" s="76"/>
    </row>
    <row r="50" spans="1:10" ht="12.75" customHeight="1">
      <c r="A50" s="72"/>
      <c r="B50" s="6" t="s">
        <v>67</v>
      </c>
      <c r="C50" s="6"/>
      <c r="D50" s="6"/>
      <c r="E50" s="6"/>
      <c r="F50" s="40" t="s">
        <v>62</v>
      </c>
      <c r="G50" s="424" t="s">
        <v>551</v>
      </c>
      <c r="H50" s="421"/>
      <c r="I50" s="6"/>
      <c r="J50" s="76"/>
    </row>
    <row r="51" spans="1:10" ht="12.75" customHeight="1">
      <c r="A51" s="72"/>
      <c r="B51" s="6"/>
      <c r="C51" s="6"/>
      <c r="D51" s="6"/>
      <c r="E51" s="6"/>
      <c r="F51" s="40" t="s">
        <v>63</v>
      </c>
      <c r="G51" s="422" t="s">
        <v>552</v>
      </c>
      <c r="H51" s="421"/>
      <c r="I51" s="6"/>
      <c r="J51" s="76"/>
    </row>
    <row r="52" spans="1:10" ht="7.5" customHeight="1">
      <c r="A52" s="72"/>
      <c r="B52" s="6"/>
      <c r="C52" s="6"/>
      <c r="D52" s="6"/>
      <c r="E52" s="6"/>
      <c r="F52" s="40"/>
      <c r="G52" s="40"/>
      <c r="H52" s="40"/>
      <c r="I52" s="6"/>
      <c r="J52" s="76"/>
    </row>
    <row r="53" spans="1:10" ht="12.75" customHeight="1">
      <c r="A53" s="72"/>
      <c r="B53" s="6" t="s">
        <v>64</v>
      </c>
      <c r="C53" s="6"/>
      <c r="D53" s="6"/>
      <c r="E53" s="40"/>
      <c r="F53" s="6"/>
      <c r="G53" s="417" t="s">
        <v>576</v>
      </c>
      <c r="H53" s="417"/>
      <c r="I53" s="6"/>
      <c r="J53" s="76"/>
    </row>
    <row r="54" spans="1:10" ht="22.5" customHeight="1">
      <c r="A54" s="82"/>
      <c r="B54" s="75"/>
      <c r="C54" s="75"/>
      <c r="D54" s="75"/>
      <c r="E54" s="75"/>
      <c r="F54" s="75"/>
      <c r="G54" s="75"/>
      <c r="H54" s="75"/>
      <c r="I54" s="75"/>
      <c r="J54" s="83"/>
    </row>
    <row r="55" ht="6.75" customHeight="1"/>
  </sheetData>
  <sheetProtection password="CF62" sheet="1"/>
  <mergeCells count="10">
    <mergeCell ref="G53:H53"/>
    <mergeCell ref="A25:J25"/>
    <mergeCell ref="B26:I26"/>
    <mergeCell ref="B27:I27"/>
    <mergeCell ref="G45:H45"/>
    <mergeCell ref="G51:H51"/>
    <mergeCell ref="G46:H46"/>
    <mergeCell ref="G47:H47"/>
    <mergeCell ref="G48:H48"/>
    <mergeCell ref="G50:H5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14.28125" style="0" customWidth="1"/>
    <col min="2" max="2" width="15.57421875" style="0" bestFit="1" customWidth="1"/>
    <col min="3" max="3" width="11.421875" style="0" bestFit="1" customWidth="1"/>
    <col min="4" max="4" width="11.8515625" style="0" customWidth="1"/>
    <col min="5" max="5" width="16.28125" style="0" customWidth="1"/>
  </cols>
  <sheetData>
    <row r="1" spans="1:2" ht="15">
      <c r="A1" s="132" t="s">
        <v>165</v>
      </c>
      <c r="B1" t="s">
        <v>336</v>
      </c>
    </row>
    <row r="2" spans="1:2" ht="14.25">
      <c r="A2" s="133" t="s">
        <v>166</v>
      </c>
      <c r="B2" t="s">
        <v>335</v>
      </c>
    </row>
    <row r="3" ht="14.25">
      <c r="A3" s="135"/>
    </row>
    <row r="4" ht="14.25">
      <c r="A4" s="133" t="s">
        <v>564</v>
      </c>
    </row>
    <row r="5" ht="15.75" thickBot="1">
      <c r="A5" s="134"/>
    </row>
    <row r="6" spans="1:5" ht="15.75" thickBot="1">
      <c r="A6" s="136" t="s">
        <v>167</v>
      </c>
      <c r="B6" s="137" t="s">
        <v>168</v>
      </c>
      <c r="C6" s="137" t="s">
        <v>169</v>
      </c>
      <c r="D6" s="137" t="s">
        <v>170</v>
      </c>
      <c r="E6" s="137" t="s">
        <v>171</v>
      </c>
    </row>
    <row r="7" spans="1:5" ht="24" customHeight="1" thickBot="1">
      <c r="A7" s="138">
        <v>1</v>
      </c>
      <c r="B7" s="139"/>
      <c r="C7" s="140"/>
      <c r="D7" s="140"/>
      <c r="E7" s="139"/>
    </row>
    <row r="8" spans="1:5" ht="24" customHeight="1" thickBot="1">
      <c r="A8" s="138">
        <v>2</v>
      </c>
      <c r="B8" s="139"/>
      <c r="C8" s="140"/>
      <c r="D8" s="140"/>
      <c r="E8" s="139"/>
    </row>
    <row r="9" spans="1:5" ht="24" customHeight="1" thickBot="1">
      <c r="A9" s="138">
        <v>3</v>
      </c>
      <c r="B9" s="139"/>
      <c r="C9" s="140"/>
      <c r="D9" s="140"/>
      <c r="E9" s="139"/>
    </row>
    <row r="10" spans="1:5" ht="24" customHeight="1" thickBot="1">
      <c r="A10" s="138">
        <v>4</v>
      </c>
      <c r="B10" s="139"/>
      <c r="C10" s="140"/>
      <c r="D10" s="140"/>
      <c r="E10" s="139"/>
    </row>
    <row r="11" spans="1:5" ht="24" customHeight="1" thickBot="1">
      <c r="A11" s="138">
        <v>5</v>
      </c>
      <c r="B11" s="141"/>
      <c r="C11" s="140"/>
      <c r="D11" s="139"/>
      <c r="E11" s="139"/>
    </row>
    <row r="12" spans="1:5" ht="24" customHeight="1" thickBot="1">
      <c r="A12" s="138">
        <v>6</v>
      </c>
      <c r="B12" s="141"/>
      <c r="C12" s="140"/>
      <c r="D12" s="139"/>
      <c r="E12" s="139"/>
    </row>
    <row r="13" spans="1:5" ht="24" customHeight="1" thickBot="1">
      <c r="A13" s="138">
        <v>7</v>
      </c>
      <c r="B13" s="141"/>
      <c r="C13" s="140"/>
      <c r="D13" s="139"/>
      <c r="E13" s="139"/>
    </row>
    <row r="14" spans="1:5" ht="24" customHeight="1" thickBot="1">
      <c r="A14" s="138">
        <v>8</v>
      </c>
      <c r="B14" s="141"/>
      <c r="C14" s="140"/>
      <c r="D14" s="139"/>
      <c r="E14" s="139"/>
    </row>
    <row r="15" spans="1:5" ht="24" customHeight="1" thickBot="1">
      <c r="A15" s="138">
        <v>9</v>
      </c>
      <c r="B15" s="141"/>
      <c r="C15" s="140"/>
      <c r="D15" s="139"/>
      <c r="E15" s="139"/>
    </row>
    <row r="16" spans="1:5" ht="24" customHeight="1" thickBot="1">
      <c r="A16" s="138">
        <v>10</v>
      </c>
      <c r="B16" s="139"/>
      <c r="C16" s="140"/>
      <c r="D16" s="139"/>
      <c r="E16" s="139"/>
    </row>
    <row r="17" spans="1:5" ht="24" customHeight="1" thickBot="1">
      <c r="A17" s="138">
        <v>11</v>
      </c>
      <c r="B17" s="139"/>
      <c r="C17" s="140"/>
      <c r="D17" s="139"/>
      <c r="E17" s="139"/>
    </row>
    <row r="18" spans="1:5" ht="24" customHeight="1" thickBot="1">
      <c r="A18" s="138">
        <v>12</v>
      </c>
      <c r="B18" s="139"/>
      <c r="C18" s="140"/>
      <c r="D18" s="139"/>
      <c r="E18" s="139"/>
    </row>
    <row r="19" spans="1:5" ht="24" customHeight="1" thickBot="1">
      <c r="A19" s="138">
        <v>13</v>
      </c>
      <c r="B19" s="139"/>
      <c r="C19" s="140"/>
      <c r="D19" s="139"/>
      <c r="E19" s="139"/>
    </row>
    <row r="20" spans="1:5" ht="24" customHeight="1" thickBot="1">
      <c r="A20" s="138">
        <v>14</v>
      </c>
      <c r="B20" s="139"/>
      <c r="C20" s="140"/>
      <c r="D20" s="139"/>
      <c r="E20" s="139"/>
    </row>
    <row r="21" spans="1:5" ht="24" customHeight="1" thickBot="1">
      <c r="A21" s="138" t="s">
        <v>172</v>
      </c>
      <c r="B21" s="139"/>
      <c r="C21" s="139"/>
      <c r="D21" s="139"/>
      <c r="E21" s="139"/>
    </row>
    <row r="22" spans="1:5" ht="24" customHeight="1" thickBot="1">
      <c r="A22" s="142"/>
      <c r="B22" s="139"/>
      <c r="C22" s="139"/>
      <c r="D22" s="139"/>
      <c r="E22" s="139"/>
    </row>
    <row r="23" spans="1:5" ht="24" customHeight="1" thickBot="1">
      <c r="A23" s="142"/>
      <c r="B23" s="139"/>
      <c r="C23" s="139"/>
      <c r="D23" s="139"/>
      <c r="E23" s="139"/>
    </row>
    <row r="24" spans="1:5" ht="13.5" thickBot="1">
      <c r="A24" s="471"/>
      <c r="B24" s="472"/>
      <c r="C24" s="139"/>
      <c r="D24" s="139"/>
      <c r="E24" s="143"/>
    </row>
    <row r="25" ht="15">
      <c r="A25" s="134"/>
    </row>
  </sheetData>
  <sheetProtection password="CF62" sheet="1"/>
  <mergeCells count="1">
    <mergeCell ref="A24:B2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9"/>
  <sheetViews>
    <sheetView showGridLines="0" zoomScaleSheetLayoutView="90" zoomScalePageLayoutView="0" workbookViewId="0" topLeftCell="A1">
      <selection activeCell="B13" sqref="B13:F13"/>
    </sheetView>
  </sheetViews>
  <sheetFormatPr defaultColWidth="9.140625" defaultRowHeight="12.75"/>
  <cols>
    <col min="1" max="1" width="2.8515625" style="147" customWidth="1"/>
    <col min="2" max="2" width="9.140625" style="147" customWidth="1"/>
    <col min="3" max="3" width="11.28125" style="147" customWidth="1"/>
    <col min="4" max="4" width="14.7109375" style="147" customWidth="1"/>
    <col min="5" max="5" width="12.7109375" style="147" customWidth="1"/>
    <col min="6" max="6" width="12.421875" style="147" customWidth="1"/>
    <col min="7" max="7" width="10.8515625" style="147" customWidth="1"/>
    <col min="8" max="8" width="11.421875" style="147" customWidth="1"/>
    <col min="9" max="9" width="15.421875" style="147" customWidth="1"/>
    <col min="10" max="10" width="16.140625" style="147" customWidth="1"/>
    <col min="11" max="11" width="4.7109375" style="147" customWidth="1"/>
    <col min="12" max="15" width="9.140625" style="147" customWidth="1"/>
    <col min="16" max="16" width="53.421875" style="147" customWidth="1"/>
    <col min="17" max="16384" width="9.140625" style="147" customWidth="1"/>
  </cols>
  <sheetData>
    <row r="1" spans="1:10" ht="15">
      <c r="A1" s="144"/>
      <c r="B1" s="145" t="s">
        <v>336</v>
      </c>
      <c r="C1" s="146"/>
      <c r="D1" s="146"/>
      <c r="E1" s="144"/>
      <c r="F1" s="144"/>
      <c r="G1" s="144"/>
      <c r="H1" s="144"/>
      <c r="I1" s="144"/>
      <c r="J1" s="144"/>
    </row>
    <row r="2" spans="1:10" ht="15">
      <c r="A2" s="144"/>
      <c r="B2" s="145" t="s">
        <v>335</v>
      </c>
      <c r="C2" s="146"/>
      <c r="D2" s="146"/>
      <c r="E2" s="144"/>
      <c r="F2" s="144"/>
      <c r="G2" s="144"/>
      <c r="H2" s="144"/>
      <c r="I2" s="144"/>
      <c r="J2" s="144"/>
    </row>
    <row r="3" spans="1:10" ht="15">
      <c r="A3" s="144"/>
      <c r="B3" s="148"/>
      <c r="C3" s="144"/>
      <c r="D3" s="144"/>
      <c r="E3" s="144"/>
      <c r="F3" s="144"/>
      <c r="G3" s="144"/>
      <c r="H3" s="144"/>
      <c r="I3" s="148" t="s">
        <v>173</v>
      </c>
      <c r="J3" s="144"/>
    </row>
    <row r="4" spans="1:10" ht="15">
      <c r="A4" s="144"/>
      <c r="B4" s="148"/>
      <c r="C4" s="144"/>
      <c r="D4" s="144"/>
      <c r="E4" s="144"/>
      <c r="F4" s="144"/>
      <c r="G4" s="144"/>
      <c r="H4" s="144"/>
      <c r="I4" s="144"/>
      <c r="J4" s="144"/>
    </row>
    <row r="5" spans="1:16" ht="15">
      <c r="A5" s="149"/>
      <c r="B5" s="149"/>
      <c r="C5" s="149"/>
      <c r="D5" s="149"/>
      <c r="E5" s="149"/>
      <c r="F5" s="149"/>
      <c r="G5" s="149"/>
      <c r="H5" s="149"/>
      <c r="I5" s="150"/>
      <c r="J5" s="151" t="s">
        <v>174</v>
      </c>
      <c r="K5" s="152"/>
      <c r="L5" s="152"/>
      <c r="M5" s="152"/>
      <c r="N5" s="152"/>
      <c r="O5" s="152"/>
      <c r="P5" s="152"/>
    </row>
    <row r="6" spans="1:16" ht="15.75" customHeight="1">
      <c r="A6" s="473" t="s">
        <v>175</v>
      </c>
      <c r="B6" s="474"/>
      <c r="C6" s="474"/>
      <c r="D6" s="474"/>
      <c r="E6" s="474"/>
      <c r="F6" s="474"/>
      <c r="G6" s="474"/>
      <c r="H6" s="474"/>
      <c r="I6" s="474"/>
      <c r="J6" s="475"/>
      <c r="K6" s="153"/>
      <c r="L6" s="153"/>
      <c r="M6" s="153"/>
      <c r="N6" s="153"/>
      <c r="O6" s="153"/>
      <c r="P6" s="153"/>
    </row>
    <row r="7" spans="1:10" ht="26.25" customHeight="1" thickBot="1">
      <c r="A7" s="154"/>
      <c r="B7" s="476" t="s">
        <v>176</v>
      </c>
      <c r="C7" s="477"/>
      <c r="D7" s="477"/>
      <c r="E7" s="477"/>
      <c r="F7" s="478"/>
      <c r="G7" s="155" t="s">
        <v>177</v>
      </c>
      <c r="H7" s="155" t="s">
        <v>178</v>
      </c>
      <c r="I7" s="156" t="s">
        <v>565</v>
      </c>
      <c r="J7" s="156" t="s">
        <v>179</v>
      </c>
    </row>
    <row r="8" spans="1:10" ht="16.5" customHeight="1">
      <c r="A8" s="157">
        <v>1</v>
      </c>
      <c r="B8" s="479" t="s">
        <v>180</v>
      </c>
      <c r="C8" s="480"/>
      <c r="D8" s="480"/>
      <c r="E8" s="480"/>
      <c r="F8" s="481"/>
      <c r="G8" s="158">
        <v>70</v>
      </c>
      <c r="H8" s="158">
        <v>11100</v>
      </c>
      <c r="I8" s="159"/>
      <c r="J8" s="160"/>
    </row>
    <row r="9" spans="1:10" ht="16.5" customHeight="1">
      <c r="A9" s="161" t="s">
        <v>181</v>
      </c>
      <c r="B9" s="482" t="s">
        <v>182</v>
      </c>
      <c r="C9" s="483"/>
      <c r="D9" s="483"/>
      <c r="E9" s="483"/>
      <c r="F9" s="484"/>
      <c r="G9" s="162" t="s">
        <v>183</v>
      </c>
      <c r="H9" s="162">
        <v>11101</v>
      </c>
      <c r="I9" s="160"/>
      <c r="J9" s="160">
        <v>0</v>
      </c>
    </row>
    <row r="10" spans="1:10" ht="16.5" customHeight="1">
      <c r="A10" s="163" t="s">
        <v>184</v>
      </c>
      <c r="B10" s="482" t="s">
        <v>185</v>
      </c>
      <c r="C10" s="483"/>
      <c r="D10" s="483"/>
      <c r="E10" s="483"/>
      <c r="F10" s="484"/>
      <c r="G10" s="162">
        <v>704</v>
      </c>
      <c r="H10" s="162">
        <v>11102</v>
      </c>
      <c r="I10" s="160"/>
      <c r="J10" s="160"/>
    </row>
    <row r="11" spans="1:12" ht="16.5" customHeight="1">
      <c r="A11" s="163" t="s">
        <v>186</v>
      </c>
      <c r="B11" s="482" t="s">
        <v>187</v>
      </c>
      <c r="C11" s="483"/>
      <c r="D11" s="483"/>
      <c r="E11" s="483"/>
      <c r="F11" s="484"/>
      <c r="G11" s="164">
        <v>705</v>
      </c>
      <c r="H11" s="162">
        <v>11103</v>
      </c>
      <c r="I11" s="160"/>
      <c r="J11" s="160">
        <v>0</v>
      </c>
      <c r="L11" s="165"/>
    </row>
    <row r="12" spans="1:10" ht="16.5" customHeight="1">
      <c r="A12" s="166">
        <v>2</v>
      </c>
      <c r="B12" s="485" t="s">
        <v>188</v>
      </c>
      <c r="C12" s="486"/>
      <c r="D12" s="486"/>
      <c r="E12" s="486"/>
      <c r="F12" s="487"/>
      <c r="G12" s="167">
        <v>708</v>
      </c>
      <c r="H12" s="168">
        <v>11104</v>
      </c>
      <c r="I12" s="160">
        <v>0</v>
      </c>
      <c r="J12" s="160">
        <v>0</v>
      </c>
    </row>
    <row r="13" spans="1:10" ht="16.5" customHeight="1">
      <c r="A13" s="169" t="s">
        <v>181</v>
      </c>
      <c r="B13" s="482" t="s">
        <v>189</v>
      </c>
      <c r="C13" s="483"/>
      <c r="D13" s="483"/>
      <c r="E13" s="483"/>
      <c r="F13" s="484"/>
      <c r="G13" s="162">
        <v>7081</v>
      </c>
      <c r="H13" s="170">
        <v>111041</v>
      </c>
      <c r="I13" s="160">
        <v>0</v>
      </c>
      <c r="J13" s="160">
        <v>0</v>
      </c>
    </row>
    <row r="14" spans="1:10" ht="16.5" customHeight="1">
      <c r="A14" s="169" t="s">
        <v>190</v>
      </c>
      <c r="B14" s="482" t="s">
        <v>191</v>
      </c>
      <c r="C14" s="483"/>
      <c r="D14" s="483"/>
      <c r="E14" s="483"/>
      <c r="F14" s="484"/>
      <c r="G14" s="162">
        <v>7082</v>
      </c>
      <c r="H14" s="170">
        <v>111042</v>
      </c>
      <c r="I14" s="160">
        <v>0</v>
      </c>
      <c r="J14" s="160">
        <v>0</v>
      </c>
    </row>
    <row r="15" spans="1:10" ht="16.5" customHeight="1">
      <c r="A15" s="169" t="s">
        <v>158</v>
      </c>
      <c r="B15" s="482" t="s">
        <v>192</v>
      </c>
      <c r="C15" s="483"/>
      <c r="D15" s="483"/>
      <c r="E15" s="483"/>
      <c r="F15" s="484"/>
      <c r="G15" s="162">
        <v>7083</v>
      </c>
      <c r="H15" s="170">
        <v>111043</v>
      </c>
      <c r="I15" s="160">
        <v>0</v>
      </c>
      <c r="J15" s="160">
        <v>0</v>
      </c>
    </row>
    <row r="16" spans="1:10" ht="29.25" customHeight="1">
      <c r="A16" s="171">
        <v>3</v>
      </c>
      <c r="B16" s="485" t="s">
        <v>193</v>
      </c>
      <c r="C16" s="486"/>
      <c r="D16" s="486"/>
      <c r="E16" s="486"/>
      <c r="F16" s="487"/>
      <c r="G16" s="167">
        <v>71</v>
      </c>
      <c r="H16" s="168">
        <v>11201</v>
      </c>
      <c r="I16" s="160">
        <v>0</v>
      </c>
      <c r="J16" s="160">
        <v>0</v>
      </c>
    </row>
    <row r="17" spans="1:10" ht="16.5" customHeight="1">
      <c r="A17" s="172"/>
      <c r="B17" s="488" t="s">
        <v>194</v>
      </c>
      <c r="C17" s="489"/>
      <c r="D17" s="489"/>
      <c r="E17" s="489"/>
      <c r="F17" s="490"/>
      <c r="G17" s="173"/>
      <c r="H17" s="162">
        <v>112011</v>
      </c>
      <c r="I17" s="160">
        <v>0</v>
      </c>
      <c r="J17" s="160">
        <v>0</v>
      </c>
    </row>
    <row r="18" spans="1:10" ht="16.5" customHeight="1">
      <c r="A18" s="172"/>
      <c r="B18" s="488" t="s">
        <v>195</v>
      </c>
      <c r="C18" s="489"/>
      <c r="D18" s="489"/>
      <c r="E18" s="489"/>
      <c r="F18" s="490"/>
      <c r="G18" s="173"/>
      <c r="H18" s="162">
        <v>112012</v>
      </c>
      <c r="I18" s="160">
        <v>0</v>
      </c>
      <c r="J18" s="160">
        <v>0</v>
      </c>
    </row>
    <row r="19" spans="1:10" ht="16.5" customHeight="1">
      <c r="A19" s="174">
        <v>4</v>
      </c>
      <c r="B19" s="485" t="s">
        <v>196</v>
      </c>
      <c r="C19" s="486"/>
      <c r="D19" s="486"/>
      <c r="E19" s="486"/>
      <c r="F19" s="487"/>
      <c r="G19" s="175">
        <v>72</v>
      </c>
      <c r="H19" s="176">
        <v>11300</v>
      </c>
      <c r="I19" s="160"/>
      <c r="J19" s="160">
        <v>0</v>
      </c>
    </row>
    <row r="20" spans="1:10" ht="16.5" customHeight="1">
      <c r="A20" s="163"/>
      <c r="B20" s="494" t="s">
        <v>197</v>
      </c>
      <c r="C20" s="495"/>
      <c r="D20" s="495"/>
      <c r="E20" s="495"/>
      <c r="F20" s="496"/>
      <c r="G20" s="177"/>
      <c r="H20" s="178">
        <v>11301</v>
      </c>
      <c r="I20" s="160">
        <v>0</v>
      </c>
      <c r="J20" s="160">
        <v>0</v>
      </c>
    </row>
    <row r="21" spans="1:10" ht="16.5" customHeight="1">
      <c r="A21" s="179">
        <v>5</v>
      </c>
      <c r="B21" s="485" t="s">
        <v>198</v>
      </c>
      <c r="C21" s="486"/>
      <c r="D21" s="486"/>
      <c r="E21" s="486"/>
      <c r="F21" s="487"/>
      <c r="G21" s="180">
        <v>73</v>
      </c>
      <c r="H21" s="180">
        <v>11400</v>
      </c>
      <c r="I21" s="160">
        <v>0</v>
      </c>
      <c r="J21" s="160">
        <v>0</v>
      </c>
    </row>
    <row r="22" spans="1:10" ht="16.5" customHeight="1">
      <c r="A22" s="181">
        <v>6</v>
      </c>
      <c r="B22" s="485" t="s">
        <v>199</v>
      </c>
      <c r="C22" s="486"/>
      <c r="D22" s="486"/>
      <c r="E22" s="486"/>
      <c r="F22" s="487"/>
      <c r="G22" s="180">
        <v>75</v>
      </c>
      <c r="H22" s="182">
        <v>11500</v>
      </c>
      <c r="I22" s="160">
        <v>4211.455279999999</v>
      </c>
      <c r="J22" s="160">
        <v>2119.365</v>
      </c>
    </row>
    <row r="23" spans="1:10" ht="16.5" customHeight="1">
      <c r="A23" s="179">
        <v>7</v>
      </c>
      <c r="B23" s="485" t="s">
        <v>200</v>
      </c>
      <c r="C23" s="486"/>
      <c r="D23" s="486"/>
      <c r="E23" s="486"/>
      <c r="F23" s="487"/>
      <c r="G23" s="167">
        <v>77</v>
      </c>
      <c r="H23" s="167">
        <v>11600</v>
      </c>
      <c r="I23" s="160"/>
      <c r="J23" s="160"/>
    </row>
    <row r="24" spans="1:10" ht="16.5" customHeight="1" thickBot="1">
      <c r="A24" s="183" t="s">
        <v>201</v>
      </c>
      <c r="B24" s="491" t="s">
        <v>202</v>
      </c>
      <c r="C24" s="492"/>
      <c r="D24" s="492"/>
      <c r="E24" s="492"/>
      <c r="F24" s="493"/>
      <c r="G24" s="184"/>
      <c r="H24" s="184">
        <v>11800</v>
      </c>
      <c r="I24" s="185">
        <v>4211.455279999999</v>
      </c>
      <c r="J24" s="160">
        <v>2119.365</v>
      </c>
    </row>
    <row r="25" spans="1:10" ht="16.5" customHeight="1">
      <c r="A25" s="186"/>
      <c r="B25" s="187"/>
      <c r="C25" s="187"/>
      <c r="D25" s="187"/>
      <c r="E25" s="187"/>
      <c r="F25" s="187"/>
      <c r="G25" s="187"/>
      <c r="H25" s="187"/>
      <c r="I25" s="188"/>
      <c r="J25" s="188"/>
    </row>
    <row r="26" spans="1:10" ht="16.5" customHeight="1">
      <c r="A26" s="186"/>
      <c r="B26" s="187"/>
      <c r="C26" s="187"/>
      <c r="D26" s="187"/>
      <c r="E26" s="187"/>
      <c r="F26" s="187"/>
      <c r="G26" s="187"/>
      <c r="H26" s="187"/>
      <c r="I26" s="188" t="s">
        <v>152</v>
      </c>
      <c r="J26" s="188"/>
    </row>
    <row r="27" spans="1:10" ht="16.5" customHeight="1">
      <c r="A27" s="186"/>
      <c r="B27" s="187"/>
      <c r="C27" s="187"/>
      <c r="D27" s="187"/>
      <c r="E27" s="187"/>
      <c r="F27" s="187"/>
      <c r="G27" s="187"/>
      <c r="H27" s="187"/>
      <c r="I27" s="188"/>
      <c r="J27" s="188"/>
    </row>
    <row r="28" spans="1:10" ht="16.5" customHeight="1">
      <c r="A28" s="186"/>
      <c r="B28" s="187"/>
      <c r="C28" s="187"/>
      <c r="D28" s="187"/>
      <c r="E28" s="187"/>
      <c r="F28" s="187"/>
      <c r="G28" s="187"/>
      <c r="H28" s="187"/>
      <c r="J28" s="188"/>
    </row>
    <row r="29" spans="1:10" ht="16.5" customHeight="1">
      <c r="A29" s="186"/>
      <c r="B29" s="187"/>
      <c r="C29" s="187"/>
      <c r="D29" s="187"/>
      <c r="E29" s="187"/>
      <c r="F29" s="187"/>
      <c r="G29" s="187"/>
      <c r="H29" s="187"/>
      <c r="J29" s="188"/>
    </row>
    <row r="30" spans="1:10" ht="16.5" customHeight="1">
      <c r="A30" s="186"/>
      <c r="B30" s="187"/>
      <c r="C30" s="187"/>
      <c r="D30" s="187"/>
      <c r="E30" s="187"/>
      <c r="F30" s="187"/>
      <c r="G30" s="187"/>
      <c r="H30" s="187"/>
      <c r="I30" s="188"/>
      <c r="J30" s="188"/>
    </row>
    <row r="31" spans="1:10" ht="16.5" customHeight="1">
      <c r="A31" s="186"/>
      <c r="B31" s="187"/>
      <c r="C31" s="187"/>
      <c r="D31" s="187"/>
      <c r="E31" s="187"/>
      <c r="F31" s="187"/>
      <c r="G31" s="187"/>
      <c r="H31" s="187"/>
      <c r="I31" s="188"/>
      <c r="J31" s="188"/>
    </row>
    <row r="32" spans="1:10" ht="16.5" customHeight="1">
      <c r="A32" s="186"/>
      <c r="B32" s="187"/>
      <c r="C32" s="187"/>
      <c r="D32" s="187"/>
      <c r="E32" s="187"/>
      <c r="F32" s="187"/>
      <c r="G32" s="187"/>
      <c r="H32" s="187"/>
      <c r="I32" s="188"/>
      <c r="J32" s="188"/>
    </row>
    <row r="33" spans="1:10" ht="16.5" customHeight="1">
      <c r="A33" s="186"/>
      <c r="B33" s="187"/>
      <c r="C33" s="187"/>
      <c r="D33" s="187"/>
      <c r="E33" s="187"/>
      <c r="F33" s="187"/>
      <c r="G33" s="187"/>
      <c r="H33" s="187"/>
      <c r="I33" s="188"/>
      <c r="J33" s="188"/>
    </row>
    <row r="34" spans="1:10" ht="16.5" customHeight="1">
      <c r="A34" s="186"/>
      <c r="B34" s="187"/>
      <c r="C34" s="187"/>
      <c r="D34" s="187"/>
      <c r="E34" s="187"/>
      <c r="F34" s="187"/>
      <c r="G34" s="187"/>
      <c r="H34" s="187"/>
      <c r="I34" s="188"/>
      <c r="J34" s="188"/>
    </row>
    <row r="35" spans="1:10" ht="16.5" customHeight="1">
      <c r="A35" s="186"/>
      <c r="B35" s="187"/>
      <c r="C35" s="187"/>
      <c r="D35" s="187"/>
      <c r="E35" s="187"/>
      <c r="F35" s="187"/>
      <c r="G35" s="187"/>
      <c r="H35" s="187"/>
      <c r="I35" s="188"/>
      <c r="J35" s="188"/>
    </row>
    <row r="36" spans="1:10" ht="16.5" customHeight="1">
      <c r="A36" s="186"/>
      <c r="B36" s="187"/>
      <c r="C36" s="187"/>
      <c r="D36" s="187"/>
      <c r="E36" s="187"/>
      <c r="F36" s="187"/>
      <c r="G36" s="187"/>
      <c r="H36" s="187"/>
      <c r="I36" s="188"/>
      <c r="J36" s="188"/>
    </row>
    <row r="37" spans="1:10" ht="16.5" customHeight="1">
      <c r="A37" s="186"/>
      <c r="B37" s="187"/>
      <c r="C37" s="187"/>
      <c r="D37" s="187"/>
      <c r="E37" s="187"/>
      <c r="F37" s="187"/>
      <c r="G37" s="187"/>
      <c r="H37" s="187"/>
      <c r="I37" s="188"/>
      <c r="J37" s="188"/>
    </row>
    <row r="38" spans="1:10" ht="16.5" customHeight="1">
      <c r="A38" s="186"/>
      <c r="B38" s="187"/>
      <c r="C38" s="187"/>
      <c r="D38" s="187"/>
      <c r="E38" s="187"/>
      <c r="F38" s="187"/>
      <c r="G38" s="187"/>
      <c r="H38" s="187"/>
      <c r="I38" s="188"/>
      <c r="J38" s="188"/>
    </row>
    <row r="39" spans="1:10" ht="16.5" customHeight="1">
      <c r="A39" s="186"/>
      <c r="B39" s="187"/>
      <c r="C39" s="187"/>
      <c r="D39" s="187"/>
      <c r="E39" s="187"/>
      <c r="F39" s="187"/>
      <c r="G39" s="187"/>
      <c r="H39" s="187"/>
      <c r="I39" s="188"/>
      <c r="J39" s="188"/>
    </row>
    <row r="40" spans="1:10" ht="16.5" customHeight="1">
      <c r="A40" s="186"/>
      <c r="B40" s="187"/>
      <c r="C40" s="187"/>
      <c r="D40" s="187"/>
      <c r="E40" s="187"/>
      <c r="F40" s="187"/>
      <c r="G40" s="187"/>
      <c r="H40" s="187"/>
      <c r="I40" s="188"/>
      <c r="J40" s="188"/>
    </row>
    <row r="41" spans="1:10" ht="16.5" customHeight="1">
      <c r="A41" s="186"/>
      <c r="B41" s="187"/>
      <c r="C41" s="187"/>
      <c r="D41" s="187"/>
      <c r="E41" s="187"/>
      <c r="F41" s="187"/>
      <c r="G41" s="187"/>
      <c r="H41" s="187"/>
      <c r="I41" s="188"/>
      <c r="J41" s="188"/>
    </row>
    <row r="42" spans="1:10" ht="16.5" customHeight="1">
      <c r="A42" s="186"/>
      <c r="B42" s="187"/>
      <c r="C42" s="187"/>
      <c r="D42" s="187"/>
      <c r="E42" s="187"/>
      <c r="F42" s="187"/>
      <c r="G42" s="187"/>
      <c r="H42" s="187"/>
      <c r="I42" s="188"/>
      <c r="J42" s="188"/>
    </row>
    <row r="43" spans="1:10" ht="16.5" customHeight="1">
      <c r="A43" s="186"/>
      <c r="B43" s="187"/>
      <c r="C43" s="187"/>
      <c r="D43" s="187"/>
      <c r="E43" s="187"/>
      <c r="F43" s="187"/>
      <c r="G43" s="187"/>
      <c r="H43" s="187"/>
      <c r="I43" s="188"/>
      <c r="J43" s="188"/>
    </row>
    <row r="44" spans="1:10" ht="16.5" customHeight="1">
      <c r="A44" s="186"/>
      <c r="B44" s="187"/>
      <c r="C44" s="187"/>
      <c r="D44" s="187"/>
      <c r="E44" s="187"/>
      <c r="F44" s="187"/>
      <c r="G44" s="187"/>
      <c r="H44" s="187"/>
      <c r="I44" s="188"/>
      <c r="J44" s="188"/>
    </row>
    <row r="45" spans="1:10" ht="16.5" customHeight="1">
      <c r="A45" s="186"/>
      <c r="B45" s="187"/>
      <c r="C45" s="187"/>
      <c r="D45" s="187"/>
      <c r="E45" s="187"/>
      <c r="F45" s="187"/>
      <c r="G45" s="187"/>
      <c r="H45" s="187"/>
      <c r="I45" s="188"/>
      <c r="J45" s="188"/>
    </row>
    <row r="46" spans="1:10" ht="16.5" customHeight="1">
      <c r="A46" s="186"/>
      <c r="B46" s="187"/>
      <c r="C46" s="187"/>
      <c r="D46" s="187"/>
      <c r="E46" s="187"/>
      <c r="F46" s="187"/>
      <c r="G46" s="187"/>
      <c r="H46" s="187"/>
      <c r="I46" s="188"/>
      <c r="J46" s="188"/>
    </row>
    <row r="47" spans="1:10" ht="16.5" customHeight="1">
      <c r="A47" s="186"/>
      <c r="B47" s="187"/>
      <c r="C47" s="187"/>
      <c r="D47" s="187"/>
      <c r="E47" s="187"/>
      <c r="F47" s="187"/>
      <c r="G47" s="187"/>
      <c r="H47" s="187"/>
      <c r="I47" s="188"/>
      <c r="J47" s="188"/>
    </row>
    <row r="48" spans="1:10" ht="16.5" customHeight="1">
      <c r="A48" s="186"/>
      <c r="B48" s="187"/>
      <c r="C48" s="187"/>
      <c r="D48" s="187"/>
      <c r="E48" s="187"/>
      <c r="F48" s="187"/>
      <c r="G48" s="187"/>
      <c r="H48" s="187"/>
      <c r="I48" s="188"/>
      <c r="J48" s="188"/>
    </row>
    <row r="49" spans="1:10" ht="16.5" customHeight="1">
      <c r="A49" s="186"/>
      <c r="B49" s="187"/>
      <c r="C49" s="187"/>
      <c r="D49" s="187"/>
      <c r="E49" s="187"/>
      <c r="F49" s="187"/>
      <c r="G49" s="187"/>
      <c r="H49" s="187"/>
      <c r="I49" s="188"/>
      <c r="J49" s="188"/>
    </row>
    <row r="50" spans="1:10" ht="16.5" customHeight="1">
      <c r="A50" s="186"/>
      <c r="B50" s="187"/>
      <c r="C50" s="187"/>
      <c r="D50" s="187"/>
      <c r="E50" s="187"/>
      <c r="F50" s="187"/>
      <c r="G50" s="187"/>
      <c r="H50" s="187"/>
      <c r="I50" s="188"/>
      <c r="J50" s="188"/>
    </row>
    <row r="51" spans="1:10" ht="16.5" customHeight="1">
      <c r="A51" s="186"/>
      <c r="B51" s="187"/>
      <c r="C51" s="187"/>
      <c r="D51" s="187"/>
      <c r="E51" s="187"/>
      <c r="F51" s="187"/>
      <c r="G51" s="187"/>
      <c r="H51" s="187"/>
      <c r="I51" s="188"/>
      <c r="J51" s="188"/>
    </row>
    <row r="52" spans="1:10" ht="15">
      <c r="A52" s="144"/>
      <c r="B52" s="144"/>
      <c r="C52" s="144"/>
      <c r="D52" s="144"/>
      <c r="E52" s="144"/>
      <c r="F52" s="144"/>
      <c r="G52" s="144"/>
      <c r="H52" s="144"/>
      <c r="I52" s="144"/>
      <c r="J52" s="144"/>
    </row>
    <row r="53" spans="1:10" ht="15">
      <c r="A53" s="144"/>
      <c r="B53" s="144"/>
      <c r="C53" s="144"/>
      <c r="D53" s="144"/>
      <c r="E53" s="144"/>
      <c r="F53" s="144"/>
      <c r="G53" s="144"/>
      <c r="H53" s="144"/>
      <c r="I53" s="144"/>
      <c r="J53" s="144"/>
    </row>
    <row r="54" spans="1:10" ht="15">
      <c r="A54" s="144"/>
      <c r="B54" s="144"/>
      <c r="C54" s="144"/>
      <c r="D54" s="144"/>
      <c r="E54" s="144"/>
      <c r="F54" s="144"/>
      <c r="G54" s="144"/>
      <c r="H54" s="144"/>
      <c r="I54" s="144"/>
      <c r="J54" s="144"/>
    </row>
    <row r="55" spans="1:10" ht="15">
      <c r="A55" s="144"/>
      <c r="B55" s="144"/>
      <c r="C55" s="144"/>
      <c r="D55" s="144"/>
      <c r="E55" s="144"/>
      <c r="F55" s="144"/>
      <c r="G55" s="144"/>
      <c r="H55" s="144"/>
      <c r="I55" s="144"/>
      <c r="J55" s="144"/>
    </row>
    <row r="56" spans="1:10" ht="15">
      <c r="A56" s="144"/>
      <c r="B56" s="144"/>
      <c r="C56" s="144"/>
      <c r="D56" s="144"/>
      <c r="E56" s="144"/>
      <c r="F56" s="144"/>
      <c r="G56" s="144"/>
      <c r="H56" s="144"/>
      <c r="I56" s="144"/>
      <c r="J56" s="144"/>
    </row>
    <row r="57" spans="1:10" ht="15">
      <c r="A57" s="144"/>
      <c r="B57" s="144"/>
      <c r="C57" s="144"/>
      <c r="D57" s="144"/>
      <c r="E57" s="144"/>
      <c r="F57" s="144"/>
      <c r="G57" s="144"/>
      <c r="H57" s="144"/>
      <c r="I57" s="144"/>
      <c r="J57" s="144"/>
    </row>
    <row r="58" spans="1:10" ht="15">
      <c r="A58" s="144"/>
      <c r="B58" s="144"/>
      <c r="C58" s="144"/>
      <c r="D58" s="144"/>
      <c r="E58" s="144"/>
      <c r="F58" s="144"/>
      <c r="G58" s="144"/>
      <c r="H58" s="144"/>
      <c r="I58" s="144"/>
      <c r="J58" s="144"/>
    </row>
    <row r="59" spans="1:10" ht="15">
      <c r="A59" s="144"/>
      <c r="B59" s="144"/>
      <c r="C59" s="144"/>
      <c r="D59" s="144"/>
      <c r="E59" s="144"/>
      <c r="F59" s="144"/>
      <c r="G59" s="144"/>
      <c r="H59" s="144"/>
      <c r="I59" s="144"/>
      <c r="J59" s="144"/>
    </row>
    <row r="60" spans="1:10" ht="15">
      <c r="A60" s="144"/>
      <c r="B60" s="144"/>
      <c r="C60" s="144"/>
      <c r="D60" s="144"/>
      <c r="E60" s="144"/>
      <c r="F60" s="144"/>
      <c r="G60" s="144"/>
      <c r="H60" s="144"/>
      <c r="I60" s="144"/>
      <c r="J60" s="144"/>
    </row>
    <row r="61" spans="1:10" ht="15">
      <c r="A61" s="144"/>
      <c r="B61" s="144"/>
      <c r="C61" s="144"/>
      <c r="D61" s="144"/>
      <c r="E61" s="144"/>
      <c r="F61" s="144"/>
      <c r="G61" s="144"/>
      <c r="H61" s="144"/>
      <c r="I61" s="144"/>
      <c r="J61" s="144"/>
    </row>
    <row r="62" spans="1:10" ht="15">
      <c r="A62" s="144"/>
      <c r="B62" s="144"/>
      <c r="C62" s="144"/>
      <c r="D62" s="144"/>
      <c r="E62" s="144"/>
      <c r="F62" s="144"/>
      <c r="G62" s="144"/>
      <c r="H62" s="144"/>
      <c r="I62" s="144"/>
      <c r="J62" s="144"/>
    </row>
    <row r="63" spans="1:10" ht="15">
      <c r="A63" s="144"/>
      <c r="B63" s="144"/>
      <c r="C63" s="144"/>
      <c r="D63" s="144"/>
      <c r="E63" s="144"/>
      <c r="F63" s="144"/>
      <c r="G63" s="144"/>
      <c r="H63" s="144"/>
      <c r="I63" s="144"/>
      <c r="J63" s="144"/>
    </row>
    <row r="64" spans="1:10" ht="15">
      <c r="A64" s="144"/>
      <c r="B64" s="144"/>
      <c r="C64" s="144"/>
      <c r="D64" s="144"/>
      <c r="E64" s="144"/>
      <c r="F64" s="144"/>
      <c r="G64" s="144"/>
      <c r="H64" s="144"/>
      <c r="I64" s="144"/>
      <c r="J64" s="144"/>
    </row>
    <row r="65" spans="1:10" ht="15">
      <c r="A65" s="144"/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ht="15">
      <c r="A66" s="144"/>
      <c r="B66" s="144"/>
      <c r="C66" s="144"/>
      <c r="D66" s="144"/>
      <c r="E66" s="144"/>
      <c r="F66" s="144"/>
      <c r="G66" s="144"/>
      <c r="H66" s="144"/>
      <c r="I66" s="144"/>
      <c r="J66" s="144"/>
    </row>
    <row r="67" spans="1:10" ht="15">
      <c r="A67" s="144"/>
      <c r="B67" s="144"/>
      <c r="C67" s="144"/>
      <c r="D67" s="144"/>
      <c r="E67" s="144"/>
      <c r="F67" s="144"/>
      <c r="G67" s="144"/>
      <c r="H67" s="144"/>
      <c r="I67" s="144"/>
      <c r="J67" s="144"/>
    </row>
    <row r="68" spans="1:10" ht="15">
      <c r="A68" s="144"/>
      <c r="B68" s="144"/>
      <c r="C68" s="144"/>
      <c r="D68" s="144"/>
      <c r="E68" s="144"/>
      <c r="F68" s="144"/>
      <c r="G68" s="144"/>
      <c r="H68" s="144"/>
      <c r="I68" s="144"/>
      <c r="J68" s="144"/>
    </row>
    <row r="69" spans="1:10" ht="15">
      <c r="A69" s="144"/>
      <c r="B69" s="144"/>
      <c r="C69" s="144"/>
      <c r="D69" s="144"/>
      <c r="E69" s="144"/>
      <c r="F69" s="144"/>
      <c r="G69" s="144"/>
      <c r="H69" s="144"/>
      <c r="I69" s="144"/>
      <c r="J69" s="144"/>
    </row>
    <row r="70" spans="1:10" ht="15">
      <c r="A70" s="144"/>
      <c r="B70" s="144"/>
      <c r="C70" s="144"/>
      <c r="D70" s="144"/>
      <c r="E70" s="144"/>
      <c r="F70" s="144"/>
      <c r="G70" s="144"/>
      <c r="H70" s="144"/>
      <c r="I70" s="144"/>
      <c r="J70" s="144"/>
    </row>
    <row r="71" spans="1:10" ht="15">
      <c r="A71" s="144"/>
      <c r="B71" s="144"/>
      <c r="C71" s="144"/>
      <c r="D71" s="144"/>
      <c r="E71" s="144"/>
      <c r="F71" s="144"/>
      <c r="G71" s="144"/>
      <c r="H71" s="144"/>
      <c r="I71" s="144"/>
      <c r="J71" s="144"/>
    </row>
    <row r="72" spans="1:10" ht="15">
      <c r="A72" s="144"/>
      <c r="B72" s="144"/>
      <c r="C72" s="144"/>
      <c r="D72" s="144"/>
      <c r="E72" s="144"/>
      <c r="F72" s="144"/>
      <c r="G72" s="144"/>
      <c r="H72" s="144"/>
      <c r="I72" s="144"/>
      <c r="J72" s="144"/>
    </row>
    <row r="73" spans="1:10" ht="15">
      <c r="A73" s="144"/>
      <c r="B73" s="144"/>
      <c r="C73" s="144"/>
      <c r="D73" s="144"/>
      <c r="E73" s="144"/>
      <c r="F73" s="144"/>
      <c r="G73" s="144"/>
      <c r="H73" s="144"/>
      <c r="I73" s="144"/>
      <c r="J73" s="144"/>
    </row>
    <row r="74" spans="1:10" ht="15">
      <c r="A74" s="144"/>
      <c r="B74" s="144"/>
      <c r="C74" s="144"/>
      <c r="D74" s="144"/>
      <c r="E74" s="144"/>
      <c r="F74" s="144"/>
      <c r="G74" s="144"/>
      <c r="H74" s="144"/>
      <c r="I74" s="144"/>
      <c r="J74" s="144"/>
    </row>
    <row r="75" spans="1:10" ht="15">
      <c r="A75" s="144"/>
      <c r="B75" s="144"/>
      <c r="C75" s="144"/>
      <c r="D75" s="144"/>
      <c r="E75" s="144"/>
      <c r="F75" s="144"/>
      <c r="G75" s="144"/>
      <c r="H75" s="144"/>
      <c r="I75" s="144"/>
      <c r="J75" s="144"/>
    </row>
    <row r="76" spans="1:10" ht="15">
      <c r="A76" s="144"/>
      <c r="B76" s="144"/>
      <c r="C76" s="144"/>
      <c r="D76" s="144"/>
      <c r="E76" s="144"/>
      <c r="F76" s="144"/>
      <c r="G76" s="144"/>
      <c r="H76" s="144"/>
      <c r="I76" s="144"/>
      <c r="J76" s="144"/>
    </row>
    <row r="77" spans="1:10" ht="15">
      <c r="A77" s="144"/>
      <c r="B77" s="144"/>
      <c r="C77" s="144"/>
      <c r="D77" s="144"/>
      <c r="E77" s="144"/>
      <c r="F77" s="144"/>
      <c r="G77" s="144"/>
      <c r="H77" s="144"/>
      <c r="I77" s="144"/>
      <c r="J77" s="144"/>
    </row>
    <row r="78" spans="1:10" ht="15">
      <c r="A78" s="144"/>
      <c r="B78" s="144"/>
      <c r="C78" s="144"/>
      <c r="D78" s="144"/>
      <c r="E78" s="144"/>
      <c r="F78" s="144"/>
      <c r="G78" s="144"/>
      <c r="H78" s="144"/>
      <c r="I78" s="144"/>
      <c r="J78" s="144"/>
    </row>
    <row r="79" spans="1:10" ht="15">
      <c r="A79" s="144"/>
      <c r="B79" s="144"/>
      <c r="C79" s="144"/>
      <c r="D79" s="144"/>
      <c r="E79" s="144"/>
      <c r="F79" s="144"/>
      <c r="G79" s="144"/>
      <c r="H79" s="144"/>
      <c r="I79" s="144"/>
      <c r="J79" s="144"/>
    </row>
    <row r="80" spans="1:10" ht="15">
      <c r="A80" s="144"/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0" ht="15">
      <c r="A81" s="144"/>
      <c r="B81" s="144"/>
      <c r="C81" s="144"/>
      <c r="D81" s="144"/>
      <c r="E81" s="144"/>
      <c r="F81" s="144"/>
      <c r="G81" s="144"/>
      <c r="H81" s="144"/>
      <c r="I81" s="144"/>
      <c r="J81" s="144"/>
    </row>
    <row r="82" spans="1:10" ht="15">
      <c r="A82" s="144"/>
      <c r="B82" s="144"/>
      <c r="C82" s="144"/>
      <c r="D82" s="144"/>
      <c r="E82" s="144"/>
      <c r="F82" s="144"/>
      <c r="G82" s="144"/>
      <c r="H82" s="144"/>
      <c r="I82" s="144"/>
      <c r="J82" s="144"/>
    </row>
    <row r="83" spans="1:10" ht="15">
      <c r="A83" s="144"/>
      <c r="B83" s="144"/>
      <c r="C83" s="144"/>
      <c r="D83" s="144"/>
      <c r="E83" s="144"/>
      <c r="F83" s="144"/>
      <c r="G83" s="144"/>
      <c r="H83" s="144"/>
      <c r="I83" s="144"/>
      <c r="J83" s="144"/>
    </row>
    <row r="84" spans="1:10" ht="15">
      <c r="A84" s="144"/>
      <c r="B84" s="144"/>
      <c r="C84" s="144"/>
      <c r="D84" s="144"/>
      <c r="E84" s="144"/>
      <c r="F84" s="144"/>
      <c r="G84" s="144"/>
      <c r="H84" s="144"/>
      <c r="I84" s="144"/>
      <c r="J84" s="144"/>
    </row>
    <row r="85" spans="1:10" ht="15">
      <c r="A85" s="144"/>
      <c r="B85" s="144"/>
      <c r="C85" s="144"/>
      <c r="D85" s="144"/>
      <c r="E85" s="144"/>
      <c r="F85" s="144"/>
      <c r="G85" s="144"/>
      <c r="H85" s="144"/>
      <c r="I85" s="144"/>
      <c r="J85" s="144"/>
    </row>
    <row r="86" spans="1:10" ht="15">
      <c r="A86" s="144"/>
      <c r="B86" s="144"/>
      <c r="C86" s="144"/>
      <c r="D86" s="144"/>
      <c r="E86" s="144"/>
      <c r="F86" s="144"/>
      <c r="G86" s="144"/>
      <c r="H86" s="144"/>
      <c r="I86" s="144"/>
      <c r="J86" s="144"/>
    </row>
    <row r="87" spans="1:10" ht="15">
      <c r="A87" s="144"/>
      <c r="B87" s="144"/>
      <c r="C87" s="144"/>
      <c r="D87" s="144"/>
      <c r="E87" s="144"/>
      <c r="F87" s="144"/>
      <c r="G87" s="144"/>
      <c r="H87" s="144"/>
      <c r="I87" s="144"/>
      <c r="J87" s="144"/>
    </row>
    <row r="88" spans="1:10" ht="15">
      <c r="A88" s="144"/>
      <c r="B88" s="144"/>
      <c r="C88" s="144"/>
      <c r="D88" s="144"/>
      <c r="E88" s="144"/>
      <c r="F88" s="144"/>
      <c r="G88" s="144"/>
      <c r="H88" s="144"/>
      <c r="I88" s="144"/>
      <c r="J88" s="144"/>
    </row>
    <row r="89" spans="1:10" ht="15">
      <c r="A89" s="144"/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15">
      <c r="A90" s="144"/>
      <c r="B90" s="144"/>
      <c r="C90" s="144"/>
      <c r="D90" s="144"/>
      <c r="E90" s="144"/>
      <c r="F90" s="144"/>
      <c r="G90" s="144"/>
      <c r="H90" s="144"/>
      <c r="I90" s="144"/>
      <c r="J90" s="144"/>
    </row>
    <row r="91" spans="1:10" ht="15">
      <c r="A91" s="144"/>
      <c r="B91" s="144"/>
      <c r="C91" s="144"/>
      <c r="D91" s="144"/>
      <c r="E91" s="144"/>
      <c r="F91" s="144"/>
      <c r="G91" s="144"/>
      <c r="H91" s="144"/>
      <c r="I91" s="144"/>
      <c r="J91" s="144"/>
    </row>
    <row r="92" spans="1:10" ht="15">
      <c r="A92" s="144"/>
      <c r="B92" s="144"/>
      <c r="C92" s="144"/>
      <c r="D92" s="144"/>
      <c r="E92" s="144"/>
      <c r="F92" s="144"/>
      <c r="G92" s="144"/>
      <c r="H92" s="144"/>
      <c r="I92" s="144"/>
      <c r="J92" s="144"/>
    </row>
    <row r="93" spans="1:10" ht="15">
      <c r="A93" s="144"/>
      <c r="B93" s="144"/>
      <c r="C93" s="144"/>
      <c r="D93" s="144"/>
      <c r="E93" s="144"/>
      <c r="F93" s="144"/>
      <c r="G93" s="144"/>
      <c r="H93" s="144"/>
      <c r="I93" s="144"/>
      <c r="J93" s="144"/>
    </row>
    <row r="94" spans="1:10" ht="15">
      <c r="A94" s="144"/>
      <c r="B94" s="144"/>
      <c r="C94" s="144"/>
      <c r="D94" s="144"/>
      <c r="E94" s="144"/>
      <c r="F94" s="144"/>
      <c r="G94" s="144"/>
      <c r="H94" s="144"/>
      <c r="I94" s="144"/>
      <c r="J94" s="144"/>
    </row>
    <row r="95" spans="1:10" ht="15">
      <c r="A95" s="144"/>
      <c r="B95" s="144"/>
      <c r="C95" s="144"/>
      <c r="D95" s="144"/>
      <c r="E95" s="144"/>
      <c r="F95" s="144"/>
      <c r="G95" s="144"/>
      <c r="H95" s="144"/>
      <c r="I95" s="144"/>
      <c r="J95" s="144"/>
    </row>
    <row r="96" spans="1:10" ht="15">
      <c r="A96" s="144"/>
      <c r="B96" s="144"/>
      <c r="C96" s="144"/>
      <c r="D96" s="144"/>
      <c r="E96" s="144"/>
      <c r="F96" s="144"/>
      <c r="G96" s="144"/>
      <c r="H96" s="144"/>
      <c r="I96" s="144"/>
      <c r="J96" s="144"/>
    </row>
    <row r="97" spans="1:10" ht="15">
      <c r="A97" s="144"/>
      <c r="B97" s="144"/>
      <c r="C97" s="144"/>
      <c r="D97" s="144"/>
      <c r="E97" s="144"/>
      <c r="F97" s="144"/>
      <c r="G97" s="144"/>
      <c r="H97" s="144"/>
      <c r="I97" s="144"/>
      <c r="J97" s="144"/>
    </row>
    <row r="98" spans="1:10" ht="15">
      <c r="A98" s="144"/>
      <c r="B98" s="144"/>
      <c r="C98" s="144"/>
      <c r="D98" s="144"/>
      <c r="E98" s="144"/>
      <c r="F98" s="144"/>
      <c r="G98" s="144"/>
      <c r="H98" s="144"/>
      <c r="I98" s="144"/>
      <c r="J98" s="144"/>
    </row>
    <row r="99" spans="1:10" ht="15">
      <c r="A99" s="144"/>
      <c r="B99" s="144"/>
      <c r="C99" s="144"/>
      <c r="D99" s="144"/>
      <c r="E99" s="144"/>
      <c r="F99" s="144"/>
      <c r="G99" s="144"/>
      <c r="H99" s="144"/>
      <c r="I99" s="144"/>
      <c r="J99" s="144"/>
    </row>
    <row r="100" spans="1:10" ht="1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</row>
    <row r="101" spans="1:10" ht="1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</row>
    <row r="102" spans="1:10" ht="1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</row>
    <row r="103" spans="1:10" ht="1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</row>
    <row r="104" spans="1:10" ht="1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</row>
    <row r="105" spans="1:10" ht="1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</row>
    <row r="106" spans="1:10" ht="1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</row>
    <row r="107" spans="1:10" ht="1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</row>
    <row r="108" spans="1:10" ht="1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</row>
    <row r="109" spans="1:10" ht="1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</row>
    <row r="110" spans="1:10" ht="1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</row>
    <row r="111" spans="1:10" ht="1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</row>
    <row r="112" spans="1:10" ht="1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</row>
    <row r="113" spans="1:10" ht="1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</row>
    <row r="114" spans="1:10" ht="1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</row>
    <row r="115" spans="1:10" ht="1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</row>
    <row r="116" spans="1:10" ht="1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</row>
    <row r="117" spans="1:10" ht="1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</row>
    <row r="118" spans="1:10" ht="15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</row>
    <row r="119" spans="1:10" ht="15">
      <c r="A119" s="144"/>
      <c r="B119" s="144"/>
      <c r="C119" s="144"/>
      <c r="D119" s="144"/>
      <c r="E119" s="144"/>
      <c r="F119" s="144"/>
      <c r="G119" s="144"/>
      <c r="H119" s="144"/>
      <c r="I119" s="144"/>
      <c r="J119" s="144"/>
    </row>
  </sheetData>
  <sheetProtection password="CF62" sheet="1"/>
  <mergeCells count="19">
    <mergeCell ref="B24:F24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70"/>
  <sheetViews>
    <sheetView showGridLines="0" zoomScaleSheetLayoutView="100" zoomScalePageLayoutView="0" workbookViewId="0" topLeftCell="A1">
      <selection activeCell="B12" sqref="B12:F12"/>
    </sheetView>
  </sheetViews>
  <sheetFormatPr defaultColWidth="9.140625" defaultRowHeight="12.75"/>
  <cols>
    <col min="1" max="1" width="9.28125" style="147" bestFit="1" customWidth="1"/>
    <col min="2" max="6" width="9.140625" style="147" customWidth="1"/>
    <col min="7" max="8" width="9.28125" style="147" bestFit="1" customWidth="1"/>
    <col min="9" max="9" width="13.57421875" style="221" bestFit="1" customWidth="1"/>
    <col min="10" max="10" width="14.8515625" style="235" bestFit="1" customWidth="1"/>
    <col min="11" max="11" width="17.00390625" style="411" customWidth="1"/>
    <col min="12" max="12" width="11.140625" style="147" bestFit="1" customWidth="1"/>
    <col min="13" max="16384" width="9.140625" style="147" customWidth="1"/>
  </cols>
  <sheetData>
    <row r="1" spans="1:10" ht="15">
      <c r="A1" s="231"/>
      <c r="B1" s="145" t="s">
        <v>336</v>
      </c>
      <c r="C1" s="146"/>
      <c r="D1" s="146"/>
      <c r="E1" s="144"/>
      <c r="F1" s="144"/>
      <c r="G1" s="144"/>
      <c r="H1" s="144"/>
      <c r="I1" s="189"/>
      <c r="J1" s="190"/>
    </row>
    <row r="2" spans="1:10" ht="15">
      <c r="A2" s="144"/>
      <c r="B2" s="145" t="s">
        <v>335</v>
      </c>
      <c r="C2" s="146"/>
      <c r="D2" s="146"/>
      <c r="E2" s="144"/>
      <c r="F2" s="144"/>
      <c r="G2" s="144"/>
      <c r="H2" s="144"/>
      <c r="I2" s="189"/>
      <c r="J2" s="190"/>
    </row>
    <row r="3" spans="1:10" ht="15">
      <c r="A3" s="144"/>
      <c r="B3" s="148"/>
      <c r="C3" s="144"/>
      <c r="D3" s="144"/>
      <c r="E3" s="144"/>
      <c r="F3" s="144"/>
      <c r="G3" s="144"/>
      <c r="H3" s="144"/>
      <c r="I3" s="191" t="s">
        <v>203</v>
      </c>
      <c r="J3" s="190"/>
    </row>
    <row r="4" spans="1:16" ht="12.75" customHeight="1">
      <c r="A4" s="149"/>
      <c r="B4" s="149"/>
      <c r="C4" s="149"/>
      <c r="D4" s="149"/>
      <c r="E4" s="149"/>
      <c r="F4" s="149"/>
      <c r="G4" s="149"/>
      <c r="H4" s="149"/>
      <c r="I4" s="192"/>
      <c r="J4" s="193" t="s">
        <v>174</v>
      </c>
      <c r="K4" s="412"/>
      <c r="L4" s="152"/>
      <c r="M4" s="152"/>
      <c r="N4" s="152"/>
      <c r="O4" s="152"/>
      <c r="P4" s="152"/>
    </row>
    <row r="5" spans="1:10" ht="21" customHeight="1">
      <c r="A5" s="473" t="s">
        <v>175</v>
      </c>
      <c r="B5" s="474"/>
      <c r="C5" s="474"/>
      <c r="D5" s="474"/>
      <c r="E5" s="474"/>
      <c r="F5" s="474"/>
      <c r="G5" s="474"/>
      <c r="H5" s="474"/>
      <c r="I5" s="474"/>
      <c r="J5" s="475"/>
    </row>
    <row r="6" spans="1:10" ht="24.75" customHeight="1" thickBot="1">
      <c r="A6" s="194"/>
      <c r="B6" s="497" t="s">
        <v>204</v>
      </c>
      <c r="C6" s="498"/>
      <c r="D6" s="498"/>
      <c r="E6" s="498"/>
      <c r="F6" s="499"/>
      <c r="G6" s="195" t="s">
        <v>177</v>
      </c>
      <c r="H6" s="195" t="s">
        <v>178</v>
      </c>
      <c r="I6" s="196" t="s">
        <v>565</v>
      </c>
      <c r="J6" s="197" t="s">
        <v>179</v>
      </c>
    </row>
    <row r="7" spans="1:10" ht="16.5" customHeight="1">
      <c r="A7" s="198">
        <v>1</v>
      </c>
      <c r="B7" s="500" t="s">
        <v>205</v>
      </c>
      <c r="C7" s="501"/>
      <c r="D7" s="501"/>
      <c r="E7" s="501"/>
      <c r="F7" s="501"/>
      <c r="G7" s="199">
        <v>60</v>
      </c>
      <c r="H7" s="199">
        <v>12100</v>
      </c>
      <c r="I7" s="200"/>
      <c r="J7" s="201"/>
    </row>
    <row r="8" spans="1:10" ht="16.5" customHeight="1">
      <c r="A8" s="202" t="s">
        <v>206</v>
      </c>
      <c r="B8" s="502" t="s">
        <v>207</v>
      </c>
      <c r="C8" s="502" t="s">
        <v>208</v>
      </c>
      <c r="D8" s="502"/>
      <c r="E8" s="502"/>
      <c r="F8" s="502"/>
      <c r="G8" s="203" t="s">
        <v>209</v>
      </c>
      <c r="H8" s="203">
        <v>12101</v>
      </c>
      <c r="I8" s="204"/>
      <c r="J8" s="205"/>
    </row>
    <row r="9" spans="1:10" ht="12" customHeight="1">
      <c r="A9" s="202" t="s">
        <v>184</v>
      </c>
      <c r="B9" s="502" t="s">
        <v>210</v>
      </c>
      <c r="C9" s="502" t="s">
        <v>208</v>
      </c>
      <c r="D9" s="502"/>
      <c r="E9" s="502"/>
      <c r="F9" s="502"/>
      <c r="G9" s="203"/>
      <c r="H9" s="206">
        <v>12102</v>
      </c>
      <c r="I9" s="204"/>
      <c r="J9" s="205"/>
    </row>
    <row r="10" spans="1:10" ht="16.5" customHeight="1">
      <c r="A10" s="202" t="s">
        <v>186</v>
      </c>
      <c r="B10" s="502" t="s">
        <v>211</v>
      </c>
      <c r="C10" s="502" t="s">
        <v>208</v>
      </c>
      <c r="D10" s="502"/>
      <c r="E10" s="502"/>
      <c r="F10" s="502"/>
      <c r="G10" s="203" t="s">
        <v>212</v>
      </c>
      <c r="H10" s="203">
        <v>12103</v>
      </c>
      <c r="I10" s="204"/>
      <c r="J10" s="205"/>
    </row>
    <row r="11" spans="1:10" ht="16.5" customHeight="1">
      <c r="A11" s="202" t="s">
        <v>213</v>
      </c>
      <c r="B11" s="503" t="s">
        <v>214</v>
      </c>
      <c r="C11" s="502" t="s">
        <v>208</v>
      </c>
      <c r="D11" s="502"/>
      <c r="E11" s="502"/>
      <c r="F11" s="502"/>
      <c r="G11" s="203"/>
      <c r="H11" s="206">
        <v>12104</v>
      </c>
      <c r="I11" s="204"/>
      <c r="J11" s="205"/>
    </row>
    <row r="12" spans="1:10" ht="16.5" customHeight="1">
      <c r="A12" s="202" t="s">
        <v>215</v>
      </c>
      <c r="B12" s="502" t="s">
        <v>216</v>
      </c>
      <c r="C12" s="502" t="s">
        <v>208</v>
      </c>
      <c r="D12" s="502"/>
      <c r="E12" s="502"/>
      <c r="F12" s="502"/>
      <c r="G12" s="203" t="s">
        <v>217</v>
      </c>
      <c r="H12" s="206">
        <v>12105</v>
      </c>
      <c r="I12" s="204"/>
      <c r="J12" s="205"/>
    </row>
    <row r="13" spans="1:10" ht="16.5" customHeight="1">
      <c r="A13" s="207">
        <v>2</v>
      </c>
      <c r="B13" s="504" t="s">
        <v>218</v>
      </c>
      <c r="C13" s="504"/>
      <c r="D13" s="504"/>
      <c r="E13" s="504"/>
      <c r="F13" s="504"/>
      <c r="G13" s="208">
        <v>64</v>
      </c>
      <c r="H13" s="208">
        <v>12200</v>
      </c>
      <c r="I13" s="204">
        <v>6615.525360000001</v>
      </c>
      <c r="J13" s="204">
        <v>1110.418</v>
      </c>
    </row>
    <row r="14" spans="1:10" ht="16.5" customHeight="1">
      <c r="A14" s="209" t="s">
        <v>219</v>
      </c>
      <c r="B14" s="504" t="s">
        <v>220</v>
      </c>
      <c r="C14" s="505"/>
      <c r="D14" s="505"/>
      <c r="E14" s="505"/>
      <c r="F14" s="505"/>
      <c r="G14" s="206">
        <v>641</v>
      </c>
      <c r="H14" s="206">
        <v>12201</v>
      </c>
      <c r="I14" s="204">
        <v>6071.3868</v>
      </c>
      <c r="J14" s="205">
        <v>930.886</v>
      </c>
    </row>
    <row r="15" spans="1:10" ht="16.5" customHeight="1">
      <c r="A15" s="209" t="s">
        <v>221</v>
      </c>
      <c r="B15" s="505" t="s">
        <v>222</v>
      </c>
      <c r="C15" s="505"/>
      <c r="D15" s="505"/>
      <c r="E15" s="505"/>
      <c r="F15" s="505"/>
      <c r="G15" s="206">
        <v>644</v>
      </c>
      <c r="H15" s="206">
        <v>12202</v>
      </c>
      <c r="I15" s="204">
        <v>544.1385600000001</v>
      </c>
      <c r="J15" s="205">
        <v>179.532</v>
      </c>
    </row>
    <row r="16" spans="1:10" ht="16.5" customHeight="1">
      <c r="A16" s="207">
        <v>3</v>
      </c>
      <c r="B16" s="504" t="s">
        <v>223</v>
      </c>
      <c r="C16" s="504"/>
      <c r="D16" s="504"/>
      <c r="E16" s="504"/>
      <c r="F16" s="504"/>
      <c r="G16" s="208">
        <v>68</v>
      </c>
      <c r="H16" s="208">
        <v>12300</v>
      </c>
      <c r="I16" s="204"/>
      <c r="J16" s="205"/>
    </row>
    <row r="17" spans="1:12" ht="16.5" customHeight="1">
      <c r="A17" s="207">
        <v>4</v>
      </c>
      <c r="B17" s="504" t="s">
        <v>224</v>
      </c>
      <c r="C17" s="504"/>
      <c r="D17" s="504"/>
      <c r="E17" s="504"/>
      <c r="F17" s="504"/>
      <c r="G17" s="208">
        <v>61</v>
      </c>
      <c r="H17" s="208">
        <v>12400</v>
      </c>
      <c r="I17" s="204">
        <v>7876</v>
      </c>
      <c r="J17" s="204">
        <v>53864.1846655</v>
      </c>
      <c r="K17" s="413"/>
      <c r="L17" s="223"/>
    </row>
    <row r="18" spans="1:10" ht="16.5" customHeight="1">
      <c r="A18" s="209" t="s">
        <v>181</v>
      </c>
      <c r="B18" s="506" t="s">
        <v>225</v>
      </c>
      <c r="C18" s="506"/>
      <c r="D18" s="506"/>
      <c r="E18" s="506"/>
      <c r="F18" s="506"/>
      <c r="G18" s="203"/>
      <c r="H18" s="203">
        <v>12401</v>
      </c>
      <c r="I18" s="204">
        <v>0</v>
      </c>
      <c r="J18" s="205"/>
    </row>
    <row r="19" spans="1:10" ht="16.5" customHeight="1">
      <c r="A19" s="209" t="s">
        <v>190</v>
      </c>
      <c r="B19" s="506" t="s">
        <v>226</v>
      </c>
      <c r="C19" s="506"/>
      <c r="D19" s="506"/>
      <c r="E19" s="506"/>
      <c r="F19" s="506"/>
      <c r="G19" s="210">
        <v>611</v>
      </c>
      <c r="H19" s="203">
        <v>12402</v>
      </c>
      <c r="I19" s="204">
        <v>7285</v>
      </c>
      <c r="J19" s="204">
        <v>53182.2524455</v>
      </c>
    </row>
    <row r="20" spans="1:10" ht="16.5" customHeight="1">
      <c r="A20" s="209" t="s">
        <v>158</v>
      </c>
      <c r="B20" s="506" t="s">
        <v>227</v>
      </c>
      <c r="C20" s="506"/>
      <c r="D20" s="506"/>
      <c r="E20" s="506"/>
      <c r="F20" s="506"/>
      <c r="G20" s="203">
        <v>613</v>
      </c>
      <c r="H20" s="203">
        <v>12403</v>
      </c>
      <c r="I20" s="204">
        <v>297</v>
      </c>
      <c r="J20" s="204">
        <v>333.804</v>
      </c>
    </row>
    <row r="21" spans="1:10" ht="16.5" customHeight="1">
      <c r="A21" s="209" t="s">
        <v>160</v>
      </c>
      <c r="B21" s="506" t="s">
        <v>228</v>
      </c>
      <c r="C21" s="506"/>
      <c r="D21" s="506"/>
      <c r="E21" s="506"/>
      <c r="F21" s="506"/>
      <c r="G21" s="210">
        <v>615</v>
      </c>
      <c r="H21" s="203">
        <v>12404</v>
      </c>
      <c r="I21" s="211"/>
      <c r="J21" s="205"/>
    </row>
    <row r="22" spans="1:10" ht="16.5" customHeight="1">
      <c r="A22" s="209" t="s">
        <v>162</v>
      </c>
      <c r="B22" s="506" t="s">
        <v>229</v>
      </c>
      <c r="C22" s="506"/>
      <c r="D22" s="506"/>
      <c r="E22" s="506"/>
      <c r="F22" s="506"/>
      <c r="G22" s="210">
        <v>616</v>
      </c>
      <c r="H22" s="203">
        <v>12405</v>
      </c>
      <c r="I22" s="204"/>
      <c r="J22" s="205"/>
    </row>
    <row r="23" spans="1:10" ht="16.5" customHeight="1">
      <c r="A23" s="209" t="s">
        <v>159</v>
      </c>
      <c r="B23" s="506" t="s">
        <v>230</v>
      </c>
      <c r="C23" s="506"/>
      <c r="D23" s="506"/>
      <c r="E23" s="506"/>
      <c r="F23" s="506"/>
      <c r="G23" s="210">
        <v>617</v>
      </c>
      <c r="H23" s="203">
        <v>12406</v>
      </c>
      <c r="I23" s="204">
        <v>0</v>
      </c>
      <c r="J23" s="205"/>
    </row>
    <row r="24" spans="1:10" ht="16.5" customHeight="1">
      <c r="A24" s="205" t="s">
        <v>161</v>
      </c>
      <c r="B24" s="502" t="s">
        <v>231</v>
      </c>
      <c r="C24" s="502" t="s">
        <v>208</v>
      </c>
      <c r="D24" s="502"/>
      <c r="E24" s="502"/>
      <c r="F24" s="502"/>
      <c r="G24" s="210">
        <v>618</v>
      </c>
      <c r="H24" s="203">
        <v>12407</v>
      </c>
      <c r="I24" s="204">
        <v>95</v>
      </c>
      <c r="J24" s="204">
        <v>12.655</v>
      </c>
    </row>
    <row r="25" spans="1:10" ht="16.5" customHeight="1">
      <c r="A25" s="209" t="s">
        <v>163</v>
      </c>
      <c r="B25" s="502" t="s">
        <v>232</v>
      </c>
      <c r="C25" s="502"/>
      <c r="D25" s="502"/>
      <c r="E25" s="502"/>
      <c r="F25" s="502"/>
      <c r="G25" s="210">
        <v>623</v>
      </c>
      <c r="H25" s="203">
        <v>12408</v>
      </c>
      <c r="I25" s="204"/>
      <c r="J25" s="204"/>
    </row>
    <row r="26" spans="1:10" ht="16.5" customHeight="1">
      <c r="A26" s="209" t="s">
        <v>164</v>
      </c>
      <c r="B26" s="502" t="s">
        <v>233</v>
      </c>
      <c r="C26" s="502"/>
      <c r="D26" s="502"/>
      <c r="E26" s="502"/>
      <c r="F26" s="502"/>
      <c r="G26" s="210">
        <v>624</v>
      </c>
      <c r="H26" s="203">
        <v>12409</v>
      </c>
      <c r="I26" s="204"/>
      <c r="J26" s="204"/>
    </row>
    <row r="27" spans="1:10" ht="16.5" customHeight="1">
      <c r="A27" s="209" t="s">
        <v>234</v>
      </c>
      <c r="B27" s="502" t="s">
        <v>235</v>
      </c>
      <c r="C27" s="502"/>
      <c r="D27" s="502"/>
      <c r="E27" s="502"/>
      <c r="F27" s="502"/>
      <c r="G27" s="210">
        <v>625</v>
      </c>
      <c r="H27" s="203">
        <v>12410</v>
      </c>
      <c r="I27" s="204">
        <v>94</v>
      </c>
      <c r="J27" s="204">
        <v>109.47042999999998</v>
      </c>
    </row>
    <row r="28" spans="1:10" ht="16.5" customHeight="1">
      <c r="A28" s="209" t="s">
        <v>236</v>
      </c>
      <c r="B28" s="502" t="s">
        <v>237</v>
      </c>
      <c r="C28" s="502"/>
      <c r="D28" s="502"/>
      <c r="E28" s="502"/>
      <c r="F28" s="502"/>
      <c r="G28" s="210">
        <v>626</v>
      </c>
      <c r="H28" s="203">
        <v>12411</v>
      </c>
      <c r="I28" s="204">
        <v>6</v>
      </c>
      <c r="J28" s="205"/>
    </row>
    <row r="29" spans="1:10" ht="16.5" customHeight="1">
      <c r="A29" s="212" t="s">
        <v>238</v>
      </c>
      <c r="B29" s="502" t="s">
        <v>239</v>
      </c>
      <c r="C29" s="502"/>
      <c r="D29" s="502"/>
      <c r="E29" s="502"/>
      <c r="F29" s="502"/>
      <c r="G29" s="210">
        <v>627</v>
      </c>
      <c r="H29" s="203">
        <v>12412</v>
      </c>
      <c r="I29" s="204"/>
      <c r="J29" s="205"/>
    </row>
    <row r="30" spans="1:10" ht="16.5" customHeight="1">
      <c r="A30" s="209"/>
      <c r="B30" s="507" t="s">
        <v>240</v>
      </c>
      <c r="C30" s="507"/>
      <c r="D30" s="507"/>
      <c r="E30" s="507"/>
      <c r="F30" s="507"/>
      <c r="G30" s="210">
        <v>6271</v>
      </c>
      <c r="H30" s="210">
        <v>124121</v>
      </c>
      <c r="I30" s="204">
        <v>0</v>
      </c>
      <c r="J30" s="205"/>
    </row>
    <row r="31" spans="1:11" ht="16.5" customHeight="1">
      <c r="A31" s="209"/>
      <c r="B31" s="507" t="s">
        <v>241</v>
      </c>
      <c r="C31" s="507"/>
      <c r="D31" s="507"/>
      <c r="E31" s="507"/>
      <c r="F31" s="507"/>
      <c r="G31" s="210">
        <v>6272</v>
      </c>
      <c r="H31" s="210">
        <v>124122</v>
      </c>
      <c r="I31" s="204">
        <v>0</v>
      </c>
      <c r="J31" s="205"/>
      <c r="K31" s="414"/>
    </row>
    <row r="32" spans="1:10" ht="16.5" customHeight="1">
      <c r="A32" s="209" t="s">
        <v>242</v>
      </c>
      <c r="B32" s="502" t="s">
        <v>243</v>
      </c>
      <c r="C32" s="502"/>
      <c r="D32" s="502"/>
      <c r="E32" s="502"/>
      <c r="F32" s="502"/>
      <c r="G32" s="210">
        <v>628</v>
      </c>
      <c r="H32" s="210">
        <v>12413</v>
      </c>
      <c r="I32" s="204">
        <v>81</v>
      </c>
      <c r="J32" s="204">
        <v>200.26279</v>
      </c>
    </row>
    <row r="33" spans="1:10" ht="16.5" customHeight="1">
      <c r="A33" s="207">
        <v>5</v>
      </c>
      <c r="B33" s="503" t="s">
        <v>244</v>
      </c>
      <c r="C33" s="502"/>
      <c r="D33" s="502"/>
      <c r="E33" s="502"/>
      <c r="F33" s="502"/>
      <c r="G33" s="213">
        <v>63</v>
      </c>
      <c r="H33" s="213">
        <v>12500</v>
      </c>
      <c r="I33" s="204"/>
      <c r="J33" s="204"/>
    </row>
    <row r="34" spans="1:10" ht="16.5" customHeight="1">
      <c r="A34" s="209" t="s">
        <v>181</v>
      </c>
      <c r="B34" s="502" t="s">
        <v>245</v>
      </c>
      <c r="C34" s="502"/>
      <c r="D34" s="502"/>
      <c r="E34" s="502"/>
      <c r="F34" s="502"/>
      <c r="G34" s="210">
        <v>632</v>
      </c>
      <c r="H34" s="210">
        <v>12501</v>
      </c>
      <c r="I34" s="205">
        <v>0</v>
      </c>
      <c r="J34" s="205"/>
    </row>
    <row r="35" spans="1:10" ht="16.5" customHeight="1">
      <c r="A35" s="209" t="s">
        <v>190</v>
      </c>
      <c r="B35" s="502" t="s">
        <v>246</v>
      </c>
      <c r="C35" s="502"/>
      <c r="D35" s="502"/>
      <c r="E35" s="502"/>
      <c r="F35" s="502"/>
      <c r="G35" s="210">
        <v>633</v>
      </c>
      <c r="H35" s="210">
        <v>12502</v>
      </c>
      <c r="I35" s="204"/>
      <c r="J35" s="205"/>
    </row>
    <row r="36" spans="1:10" ht="16.5" customHeight="1">
      <c r="A36" s="209" t="s">
        <v>158</v>
      </c>
      <c r="B36" s="502" t="s">
        <v>247</v>
      </c>
      <c r="C36" s="502"/>
      <c r="D36" s="502"/>
      <c r="E36" s="502"/>
      <c r="F36" s="502"/>
      <c r="G36" s="210">
        <v>634</v>
      </c>
      <c r="H36" s="210">
        <v>12503</v>
      </c>
      <c r="I36" s="204">
        <v>18</v>
      </c>
      <c r="J36" s="204">
        <v>25.74</v>
      </c>
    </row>
    <row r="37" spans="1:10" ht="16.5" customHeight="1">
      <c r="A37" s="209" t="s">
        <v>160</v>
      </c>
      <c r="B37" s="502" t="s">
        <v>248</v>
      </c>
      <c r="C37" s="502"/>
      <c r="D37" s="502"/>
      <c r="E37" s="502"/>
      <c r="F37" s="502"/>
      <c r="G37" s="210" t="s">
        <v>249</v>
      </c>
      <c r="H37" s="210">
        <v>12504</v>
      </c>
      <c r="I37" s="204"/>
      <c r="J37" s="205"/>
    </row>
    <row r="38" spans="1:11" ht="12.75" customHeight="1">
      <c r="A38" s="207" t="s">
        <v>250</v>
      </c>
      <c r="B38" s="504" t="s">
        <v>251</v>
      </c>
      <c r="C38" s="504"/>
      <c r="D38" s="504"/>
      <c r="E38" s="504"/>
      <c r="F38" s="504"/>
      <c r="G38" s="210"/>
      <c r="H38" s="210">
        <v>12600</v>
      </c>
      <c r="I38" s="204">
        <v>14491.52536</v>
      </c>
      <c r="J38" s="205"/>
      <c r="K38" s="415"/>
    </row>
    <row r="39" spans="1:11" ht="16.5" customHeight="1">
      <c r="A39" s="214"/>
      <c r="B39" s="215" t="s">
        <v>252</v>
      </c>
      <c r="C39" s="216"/>
      <c r="D39" s="216"/>
      <c r="E39" s="216"/>
      <c r="F39" s="216"/>
      <c r="G39" s="216"/>
      <c r="H39" s="216"/>
      <c r="I39" s="217" t="s">
        <v>565</v>
      </c>
      <c r="J39" s="204" t="s">
        <v>179</v>
      </c>
      <c r="K39" s="415"/>
    </row>
    <row r="40" spans="1:11" ht="16.5" customHeight="1">
      <c r="A40" s="218">
        <v>1</v>
      </c>
      <c r="B40" s="510" t="s">
        <v>253</v>
      </c>
      <c r="C40" s="510"/>
      <c r="D40" s="510"/>
      <c r="E40" s="510"/>
      <c r="F40" s="510"/>
      <c r="G40" s="213"/>
      <c r="H40" s="213">
        <v>14000</v>
      </c>
      <c r="I40" s="205">
        <v>4</v>
      </c>
      <c r="J40" s="205">
        <v>1</v>
      </c>
      <c r="K40" s="415"/>
    </row>
    <row r="41" spans="1:10" ht="16.5" customHeight="1">
      <c r="A41" s="218">
        <v>2</v>
      </c>
      <c r="B41" s="510" t="s">
        <v>254</v>
      </c>
      <c r="C41" s="510"/>
      <c r="D41" s="510"/>
      <c r="E41" s="510"/>
      <c r="F41" s="510"/>
      <c r="G41" s="213"/>
      <c r="H41" s="213">
        <v>15000</v>
      </c>
      <c r="I41" s="219"/>
      <c r="J41" s="205">
        <v>0</v>
      </c>
    </row>
    <row r="42" spans="1:10" ht="16.5" customHeight="1">
      <c r="A42" s="220" t="s">
        <v>181</v>
      </c>
      <c r="B42" s="506" t="s">
        <v>255</v>
      </c>
      <c r="C42" s="506"/>
      <c r="D42" s="506"/>
      <c r="E42" s="506"/>
      <c r="F42" s="506"/>
      <c r="G42" s="213"/>
      <c r="H42" s="210">
        <v>15001</v>
      </c>
      <c r="J42" s="205"/>
    </row>
    <row r="43" spans="1:11" ht="16.5" customHeight="1">
      <c r="A43" s="220"/>
      <c r="B43" s="508" t="s">
        <v>256</v>
      </c>
      <c r="C43" s="508"/>
      <c r="D43" s="508"/>
      <c r="E43" s="508"/>
      <c r="F43" s="508"/>
      <c r="G43" s="213"/>
      <c r="H43" s="210">
        <v>150011</v>
      </c>
      <c r="I43" s="222"/>
      <c r="J43" s="205">
        <v>0</v>
      </c>
      <c r="K43" s="416"/>
    </row>
    <row r="44" spans="1:10" ht="16.5" customHeight="1">
      <c r="A44" s="224" t="s">
        <v>190</v>
      </c>
      <c r="B44" s="506" t="s">
        <v>257</v>
      </c>
      <c r="C44" s="506"/>
      <c r="D44" s="506"/>
      <c r="E44" s="506"/>
      <c r="F44" s="506"/>
      <c r="G44" s="213"/>
      <c r="H44" s="210">
        <v>15002</v>
      </c>
      <c r="I44" s="219"/>
      <c r="J44" s="205">
        <v>0</v>
      </c>
    </row>
    <row r="45" spans="1:10" ht="15.75" thickBot="1">
      <c r="A45" s="225"/>
      <c r="B45" s="509" t="s">
        <v>258</v>
      </c>
      <c r="C45" s="509"/>
      <c r="D45" s="509"/>
      <c r="E45" s="509"/>
      <c r="F45" s="509"/>
      <c r="G45" s="226"/>
      <c r="H45" s="227">
        <v>150021</v>
      </c>
      <c r="I45" s="228"/>
      <c r="J45" s="205">
        <v>0</v>
      </c>
    </row>
    <row r="46" spans="1:10" ht="15">
      <c r="A46" s="229"/>
      <c r="B46" s="229"/>
      <c r="C46" s="229"/>
      <c r="D46" s="229"/>
      <c r="E46" s="229"/>
      <c r="F46" s="229"/>
      <c r="G46" s="229"/>
      <c r="H46" s="229"/>
      <c r="I46" s="230" t="s">
        <v>152</v>
      </c>
      <c r="J46" s="231"/>
    </row>
    <row r="47" spans="1:10" ht="15.75">
      <c r="A47" s="144"/>
      <c r="B47" s="144"/>
      <c r="C47" s="144"/>
      <c r="D47" s="144"/>
      <c r="E47" s="144"/>
      <c r="F47" s="144"/>
      <c r="G47" s="144"/>
      <c r="H47" s="144"/>
      <c r="I47" s="186"/>
      <c r="J47" s="232"/>
    </row>
    <row r="48" spans="1:10" ht="15.75">
      <c r="A48" s="144"/>
      <c r="B48" s="144"/>
      <c r="C48" s="144"/>
      <c r="D48" s="144"/>
      <c r="E48" s="144"/>
      <c r="F48" s="144"/>
      <c r="G48" s="144"/>
      <c r="H48" s="144"/>
      <c r="I48" s="233"/>
      <c r="J48" s="232"/>
    </row>
    <row r="49" spans="1:10" ht="15.75">
      <c r="A49" s="144"/>
      <c r="B49" s="144"/>
      <c r="C49" s="144"/>
      <c r="D49" s="144"/>
      <c r="E49" s="144"/>
      <c r="F49" s="144"/>
      <c r="G49" s="144"/>
      <c r="H49" s="144"/>
      <c r="I49" s="189"/>
      <c r="J49" s="232"/>
    </row>
    <row r="50" spans="1:10" ht="15.75">
      <c r="A50" s="144"/>
      <c r="B50" s="144"/>
      <c r="C50" s="144"/>
      <c r="D50" s="144"/>
      <c r="E50" s="144"/>
      <c r="F50" s="144"/>
      <c r="G50" s="144"/>
      <c r="H50" s="144"/>
      <c r="I50" s="189"/>
      <c r="J50" s="232"/>
    </row>
    <row r="51" spans="1:10" ht="15.75">
      <c r="A51" s="144"/>
      <c r="B51" s="234"/>
      <c r="C51" s="144"/>
      <c r="D51" s="144"/>
      <c r="E51" s="144"/>
      <c r="F51" s="144"/>
      <c r="G51" s="144"/>
      <c r="H51" s="144"/>
      <c r="I51" s="205"/>
      <c r="J51" s="232"/>
    </row>
    <row r="52" spans="1:10" ht="15">
      <c r="A52" s="144"/>
      <c r="B52" s="234"/>
      <c r="C52" s="144"/>
      <c r="D52" s="144"/>
      <c r="E52" s="144"/>
      <c r="F52" s="144"/>
      <c r="G52" s="144"/>
      <c r="H52" s="144"/>
      <c r="I52" s="189"/>
      <c r="J52" s="190"/>
    </row>
    <row r="53" spans="1:10" ht="15">
      <c r="A53" s="144"/>
      <c r="B53" s="234"/>
      <c r="C53" s="144"/>
      <c r="D53" s="144"/>
      <c r="E53" s="144"/>
      <c r="F53" s="144"/>
      <c r="G53" s="144"/>
      <c r="H53" s="144"/>
      <c r="I53" s="189"/>
      <c r="J53" s="190"/>
    </row>
    <row r="54" spans="1:10" ht="15">
      <c r="A54" s="144"/>
      <c r="B54" s="234"/>
      <c r="C54" s="144"/>
      <c r="D54" s="144"/>
      <c r="E54" s="144"/>
      <c r="F54" s="144"/>
      <c r="G54" s="144"/>
      <c r="H54" s="144"/>
      <c r="I54" s="189"/>
      <c r="J54" s="190"/>
    </row>
    <row r="55" spans="1:10" ht="15">
      <c r="A55" s="144"/>
      <c r="B55" s="144"/>
      <c r="C55" s="144"/>
      <c r="D55" s="144"/>
      <c r="E55" s="144"/>
      <c r="F55" s="144"/>
      <c r="G55" s="144"/>
      <c r="H55" s="144"/>
      <c r="I55" s="189"/>
      <c r="J55" s="190"/>
    </row>
    <row r="56" spans="1:10" ht="15">
      <c r="A56" s="144"/>
      <c r="B56" s="144"/>
      <c r="C56" s="144"/>
      <c r="D56" s="144"/>
      <c r="E56" s="144"/>
      <c r="F56" s="144"/>
      <c r="G56" s="144"/>
      <c r="H56" s="144"/>
      <c r="I56" s="189"/>
      <c r="J56" s="190"/>
    </row>
    <row r="57" spans="1:10" ht="15">
      <c r="A57" s="144"/>
      <c r="B57" s="144"/>
      <c r="C57" s="144"/>
      <c r="D57" s="144"/>
      <c r="E57" s="144"/>
      <c r="F57" s="144"/>
      <c r="G57" s="144"/>
      <c r="H57" s="144"/>
      <c r="I57" s="189"/>
      <c r="J57" s="190"/>
    </row>
    <row r="58" spans="1:10" ht="15">
      <c r="A58" s="144"/>
      <c r="B58" s="144"/>
      <c r="C58" s="144"/>
      <c r="D58" s="144"/>
      <c r="E58" s="144"/>
      <c r="F58" s="144"/>
      <c r="G58" s="144"/>
      <c r="H58" s="144"/>
      <c r="I58" s="189"/>
      <c r="J58" s="190"/>
    </row>
    <row r="59" spans="1:10" ht="15">
      <c r="A59" s="144"/>
      <c r="B59" s="144"/>
      <c r="C59" s="144"/>
      <c r="D59" s="144"/>
      <c r="E59" s="144"/>
      <c r="F59" s="144"/>
      <c r="G59" s="144"/>
      <c r="H59" s="144"/>
      <c r="I59" s="189"/>
      <c r="J59" s="190"/>
    </row>
    <row r="60" spans="1:10" ht="15">
      <c r="A60" s="144"/>
      <c r="B60" s="144"/>
      <c r="C60" s="144"/>
      <c r="D60" s="144"/>
      <c r="E60" s="144"/>
      <c r="F60" s="144"/>
      <c r="G60" s="144"/>
      <c r="H60" s="144"/>
      <c r="I60" s="189"/>
      <c r="J60" s="190"/>
    </row>
    <row r="61" spans="1:10" ht="15">
      <c r="A61" s="144"/>
      <c r="B61" s="144"/>
      <c r="C61" s="144"/>
      <c r="D61" s="144"/>
      <c r="E61" s="144"/>
      <c r="F61" s="144"/>
      <c r="G61" s="144"/>
      <c r="H61" s="144"/>
      <c r="I61" s="189"/>
      <c r="J61" s="190"/>
    </row>
    <row r="62" spans="1:10" ht="15">
      <c r="A62" s="144"/>
      <c r="B62" s="144"/>
      <c r="C62" s="144"/>
      <c r="D62" s="144"/>
      <c r="E62" s="144"/>
      <c r="F62" s="144"/>
      <c r="G62" s="144"/>
      <c r="H62" s="144"/>
      <c r="I62" s="189"/>
      <c r="J62" s="190"/>
    </row>
    <row r="63" spans="1:10" ht="15">
      <c r="A63" s="144"/>
      <c r="B63" s="144"/>
      <c r="C63" s="144"/>
      <c r="D63" s="144"/>
      <c r="E63" s="144"/>
      <c r="F63" s="144"/>
      <c r="G63" s="144"/>
      <c r="H63" s="144"/>
      <c r="I63" s="189"/>
      <c r="J63" s="190"/>
    </row>
    <row r="64" spans="1:10" ht="15">
      <c r="A64" s="144"/>
      <c r="B64" s="144"/>
      <c r="C64" s="144"/>
      <c r="D64" s="144"/>
      <c r="E64" s="144"/>
      <c r="F64" s="144"/>
      <c r="G64" s="144"/>
      <c r="H64" s="144"/>
      <c r="I64" s="189"/>
      <c r="J64" s="190"/>
    </row>
    <row r="65" spans="1:10" ht="15">
      <c r="A65" s="144"/>
      <c r="B65" s="144"/>
      <c r="C65" s="144"/>
      <c r="D65" s="144"/>
      <c r="E65" s="144"/>
      <c r="F65" s="144"/>
      <c r="G65" s="144"/>
      <c r="H65" s="144"/>
      <c r="I65" s="189"/>
      <c r="J65" s="190"/>
    </row>
    <row r="66" spans="1:10" ht="15">
      <c r="A66" s="144"/>
      <c r="B66" s="144"/>
      <c r="C66" s="144"/>
      <c r="D66" s="144"/>
      <c r="E66" s="144"/>
      <c r="F66" s="144"/>
      <c r="G66" s="144"/>
      <c r="H66" s="144"/>
      <c r="I66" s="189"/>
      <c r="J66" s="190"/>
    </row>
    <row r="67" spans="1:10" ht="15">
      <c r="A67" s="144"/>
      <c r="B67" s="144"/>
      <c r="C67" s="144"/>
      <c r="D67" s="144"/>
      <c r="E67" s="144"/>
      <c r="F67" s="144"/>
      <c r="G67" s="144"/>
      <c r="H67" s="144"/>
      <c r="I67" s="189"/>
      <c r="J67" s="190"/>
    </row>
    <row r="68" spans="1:10" ht="15">
      <c r="A68" s="144"/>
      <c r="B68" s="144"/>
      <c r="C68" s="144"/>
      <c r="D68" s="144"/>
      <c r="E68" s="144"/>
      <c r="F68" s="144"/>
      <c r="G68" s="144"/>
      <c r="H68" s="144"/>
      <c r="I68" s="189"/>
      <c r="J68" s="190"/>
    </row>
    <row r="69" spans="1:10" ht="15">
      <c r="A69" s="144"/>
      <c r="B69" s="144"/>
      <c r="C69" s="144"/>
      <c r="D69" s="144"/>
      <c r="E69" s="144"/>
      <c r="F69" s="144"/>
      <c r="G69" s="144"/>
      <c r="H69" s="144"/>
      <c r="I69" s="189"/>
      <c r="J69" s="190"/>
    </row>
    <row r="70" spans="1:10" ht="15">
      <c r="A70" s="144"/>
      <c r="B70" s="144"/>
      <c r="C70" s="144"/>
      <c r="D70" s="144"/>
      <c r="E70" s="144"/>
      <c r="F70" s="144"/>
      <c r="G70" s="144"/>
      <c r="H70" s="144"/>
      <c r="I70" s="189"/>
      <c r="J70" s="190"/>
    </row>
  </sheetData>
  <sheetProtection password="CF62" sheet="1"/>
  <mergeCells count="40"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J5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65"/>
  <sheetViews>
    <sheetView showGridLines="0" tabSelected="1" zoomScaleSheetLayoutView="100" zoomScalePageLayoutView="0" workbookViewId="0" topLeftCell="H1">
      <selection activeCell="J13" sqref="J13"/>
    </sheetView>
  </sheetViews>
  <sheetFormatPr defaultColWidth="9.140625" defaultRowHeight="12.75"/>
  <cols>
    <col min="1" max="1" width="0" style="147" hidden="1" customWidth="1"/>
    <col min="2" max="2" width="32.57421875" style="147" hidden="1" customWidth="1"/>
    <col min="3" max="3" width="17.00390625" style="147" hidden="1" customWidth="1"/>
    <col min="4" max="7" width="0" style="147" hidden="1" customWidth="1"/>
    <col min="8" max="8" width="3.7109375" style="147" customWidth="1"/>
    <col min="9" max="9" width="10.8515625" style="147" customWidth="1"/>
    <col min="10" max="10" width="31.00390625" style="147" customWidth="1"/>
    <col min="11" max="11" width="24.28125" style="147" customWidth="1"/>
    <col min="12" max="16384" width="9.140625" style="147" customWidth="1"/>
  </cols>
  <sheetData>
    <row r="1" spans="1:9" ht="15">
      <c r="A1" s="148" t="s">
        <v>166</v>
      </c>
      <c r="B1" s="148" t="s">
        <v>259</v>
      </c>
      <c r="C1" s="148" t="s">
        <v>260</v>
      </c>
      <c r="I1" s="145" t="s">
        <v>336</v>
      </c>
    </row>
    <row r="2" spans="2:9" ht="15">
      <c r="B2" s="148" t="s">
        <v>261</v>
      </c>
      <c r="C2" s="148" t="s">
        <v>261</v>
      </c>
      <c r="I2" s="145" t="s">
        <v>335</v>
      </c>
    </row>
    <row r="3" spans="2:11" ht="15">
      <c r="B3" s="148"/>
      <c r="C3" s="148"/>
      <c r="I3" s="145"/>
      <c r="K3" s="148" t="s">
        <v>262</v>
      </c>
    </row>
    <row r="4" spans="2:3" ht="15">
      <c r="B4" s="148"/>
      <c r="C4" s="148"/>
    </row>
    <row r="5" spans="2:11" ht="15">
      <c r="B5" s="144" t="s">
        <v>263</v>
      </c>
      <c r="C5" s="144" t="s">
        <v>263</v>
      </c>
      <c r="H5" s="236"/>
      <c r="I5" s="236"/>
      <c r="J5" s="177" t="s">
        <v>264</v>
      </c>
      <c r="K5" s="177" t="s">
        <v>265</v>
      </c>
    </row>
    <row r="6" spans="2:11" ht="15">
      <c r="B6" s="144" t="s">
        <v>266</v>
      </c>
      <c r="C6" s="144" t="s">
        <v>266</v>
      </c>
      <c r="H6" s="236">
        <v>1</v>
      </c>
      <c r="I6" s="177" t="s">
        <v>261</v>
      </c>
      <c r="J6" s="237" t="s">
        <v>263</v>
      </c>
      <c r="K6" s="237"/>
    </row>
    <row r="7" spans="2:11" ht="15">
      <c r="B7" s="144" t="s">
        <v>267</v>
      </c>
      <c r="C7" s="144" t="s">
        <v>267</v>
      </c>
      <c r="H7" s="236">
        <v>2</v>
      </c>
      <c r="I7" s="177" t="s">
        <v>261</v>
      </c>
      <c r="J7" s="237" t="s">
        <v>268</v>
      </c>
      <c r="K7" s="236"/>
    </row>
    <row r="8" spans="2:11" ht="15">
      <c r="B8" s="144" t="s">
        <v>269</v>
      </c>
      <c r="C8" s="144" t="s">
        <v>269</v>
      </c>
      <c r="H8" s="236">
        <v>3</v>
      </c>
      <c r="I8" s="177" t="s">
        <v>261</v>
      </c>
      <c r="J8" s="237" t="s">
        <v>270</v>
      </c>
      <c r="K8" s="236"/>
    </row>
    <row r="9" spans="2:11" ht="15">
      <c r="B9" s="144" t="s">
        <v>271</v>
      </c>
      <c r="C9" s="144" t="s">
        <v>271</v>
      </c>
      <c r="H9" s="236">
        <v>4</v>
      </c>
      <c r="I9" s="177" t="s">
        <v>261</v>
      </c>
      <c r="J9" s="237" t="s">
        <v>269</v>
      </c>
      <c r="K9" s="236"/>
    </row>
    <row r="10" spans="2:11" ht="15">
      <c r="B10" s="144" t="s">
        <v>272</v>
      </c>
      <c r="C10" s="144" t="s">
        <v>272</v>
      </c>
      <c r="H10" s="236">
        <v>5</v>
      </c>
      <c r="I10" s="177" t="s">
        <v>261</v>
      </c>
      <c r="J10" s="237" t="s">
        <v>271</v>
      </c>
      <c r="K10" s="236"/>
    </row>
    <row r="11" spans="2:11" ht="15">
      <c r="B11" s="144" t="s">
        <v>273</v>
      </c>
      <c r="C11" s="144" t="s">
        <v>273</v>
      </c>
      <c r="H11" s="236">
        <v>6</v>
      </c>
      <c r="I11" s="177" t="s">
        <v>261</v>
      </c>
      <c r="J11" s="237" t="s">
        <v>272</v>
      </c>
      <c r="K11" s="236"/>
    </row>
    <row r="12" spans="2:11" ht="15">
      <c r="B12" s="144" t="s">
        <v>274</v>
      </c>
      <c r="C12" s="144" t="s">
        <v>274</v>
      </c>
      <c r="H12" s="236">
        <v>7</v>
      </c>
      <c r="I12" s="177" t="s">
        <v>261</v>
      </c>
      <c r="J12" s="237" t="s">
        <v>275</v>
      </c>
      <c r="K12" s="236"/>
    </row>
    <row r="13" spans="2:11" ht="15">
      <c r="B13" s="148" t="s">
        <v>276</v>
      </c>
      <c r="C13" s="148" t="s">
        <v>276</v>
      </c>
      <c r="H13" s="236">
        <v>8</v>
      </c>
      <c r="I13" s="177" t="s">
        <v>261</v>
      </c>
      <c r="J13" s="237" t="s">
        <v>274</v>
      </c>
      <c r="K13" s="236"/>
    </row>
    <row r="14" spans="2:11" ht="15">
      <c r="B14" s="148"/>
      <c r="C14" s="148"/>
      <c r="H14" s="177" t="s">
        <v>3</v>
      </c>
      <c r="I14" s="177"/>
      <c r="J14" s="177" t="s">
        <v>277</v>
      </c>
      <c r="K14" s="177"/>
    </row>
    <row r="15" spans="2:11" ht="15">
      <c r="B15" s="144" t="s">
        <v>278</v>
      </c>
      <c r="C15" s="144" t="s">
        <v>278</v>
      </c>
      <c r="H15" s="236">
        <v>9</v>
      </c>
      <c r="I15" s="177" t="s">
        <v>276</v>
      </c>
      <c r="J15" s="237" t="s">
        <v>279</v>
      </c>
      <c r="K15" s="236"/>
    </row>
    <row r="16" spans="2:11" ht="15">
      <c r="B16" s="144" t="s">
        <v>280</v>
      </c>
      <c r="C16" s="144" t="s">
        <v>280</v>
      </c>
      <c r="H16" s="236">
        <v>10</v>
      </c>
      <c r="I16" s="177" t="s">
        <v>276</v>
      </c>
      <c r="J16" s="237" t="s">
        <v>280</v>
      </c>
      <c r="K16" s="237"/>
    </row>
    <row r="17" spans="2:11" ht="15">
      <c r="B17" s="144" t="s">
        <v>281</v>
      </c>
      <c r="C17" s="144" t="s">
        <v>281</v>
      </c>
      <c r="H17" s="236">
        <v>11</v>
      </c>
      <c r="I17" s="177" t="s">
        <v>276</v>
      </c>
      <c r="J17" s="237" t="s">
        <v>281</v>
      </c>
      <c r="K17" s="236"/>
    </row>
    <row r="18" spans="2:11" ht="15">
      <c r="B18" s="144"/>
      <c r="C18" s="144"/>
      <c r="H18" s="177" t="s">
        <v>4</v>
      </c>
      <c r="I18" s="177"/>
      <c r="J18" s="177" t="s">
        <v>282</v>
      </c>
      <c r="K18" s="177"/>
    </row>
    <row r="19" spans="2:18" ht="15">
      <c r="B19" s="148" t="s">
        <v>283</v>
      </c>
      <c r="C19" s="148" t="s">
        <v>283</v>
      </c>
      <c r="H19" s="236">
        <v>12</v>
      </c>
      <c r="I19" s="177" t="s">
        <v>283</v>
      </c>
      <c r="J19" s="237" t="s">
        <v>284</v>
      </c>
      <c r="K19" s="236"/>
      <c r="R19" s="231"/>
    </row>
    <row r="20" spans="2:11" ht="15">
      <c r="B20" s="144" t="s">
        <v>273</v>
      </c>
      <c r="C20" s="144" t="s">
        <v>273</v>
      </c>
      <c r="H20" s="236">
        <v>13</v>
      </c>
      <c r="I20" s="177" t="s">
        <v>283</v>
      </c>
      <c r="J20" s="177" t="s">
        <v>285</v>
      </c>
      <c r="K20" s="236"/>
    </row>
    <row r="21" spans="2:11" ht="15">
      <c r="B21" s="144" t="s">
        <v>286</v>
      </c>
      <c r="C21" s="144" t="s">
        <v>286</v>
      </c>
      <c r="H21" s="236">
        <v>14</v>
      </c>
      <c r="I21" s="177" t="s">
        <v>283</v>
      </c>
      <c r="J21" s="237" t="s">
        <v>287</v>
      </c>
      <c r="K21" s="236"/>
    </row>
    <row r="22" spans="2:11" ht="15">
      <c r="B22" s="144" t="s">
        <v>287</v>
      </c>
      <c r="C22" s="144" t="s">
        <v>287</v>
      </c>
      <c r="H22" s="236">
        <v>15</v>
      </c>
      <c r="I22" s="177" t="s">
        <v>283</v>
      </c>
      <c r="J22" s="237" t="s">
        <v>288</v>
      </c>
      <c r="K22" s="236"/>
    </row>
    <row r="23" spans="2:11" ht="15">
      <c r="B23" s="144" t="s">
        <v>288</v>
      </c>
      <c r="C23" s="144" t="s">
        <v>288</v>
      </c>
      <c r="H23" s="236">
        <v>16</v>
      </c>
      <c r="I23" s="177" t="s">
        <v>283</v>
      </c>
      <c r="J23" s="237" t="s">
        <v>289</v>
      </c>
      <c r="K23" s="236"/>
    </row>
    <row r="24" spans="2:11" ht="15">
      <c r="B24" s="144" t="s">
        <v>290</v>
      </c>
      <c r="C24" s="144" t="s">
        <v>290</v>
      </c>
      <c r="H24" s="236">
        <v>17</v>
      </c>
      <c r="I24" s="177" t="s">
        <v>283</v>
      </c>
      <c r="J24" s="237" t="s">
        <v>291</v>
      </c>
      <c r="K24" s="236"/>
    </row>
    <row r="25" spans="2:11" ht="15">
      <c r="B25" s="144" t="s">
        <v>291</v>
      </c>
      <c r="C25" s="144" t="s">
        <v>291</v>
      </c>
      <c r="H25" s="236">
        <v>18</v>
      </c>
      <c r="I25" s="177" t="s">
        <v>283</v>
      </c>
      <c r="J25" s="237" t="s">
        <v>292</v>
      </c>
      <c r="K25" s="236"/>
    </row>
    <row r="26" spans="2:11" ht="15">
      <c r="B26" s="144" t="s">
        <v>293</v>
      </c>
      <c r="C26" s="144" t="s">
        <v>293</v>
      </c>
      <c r="H26" s="236">
        <v>19</v>
      </c>
      <c r="I26" s="177" t="s">
        <v>283</v>
      </c>
      <c r="J26" s="237" t="s">
        <v>294</v>
      </c>
      <c r="K26" s="236"/>
    </row>
    <row r="27" spans="2:11" ht="15">
      <c r="B27" s="144"/>
      <c r="C27" s="144"/>
      <c r="H27" s="177" t="s">
        <v>36</v>
      </c>
      <c r="I27" s="177"/>
      <c r="J27" s="177" t="s">
        <v>295</v>
      </c>
      <c r="K27" s="236"/>
    </row>
    <row r="28" spans="2:11" ht="15">
      <c r="B28" s="144" t="s">
        <v>294</v>
      </c>
      <c r="C28" s="144" t="s">
        <v>294</v>
      </c>
      <c r="H28" s="236">
        <v>20</v>
      </c>
      <c r="I28" s="177" t="s">
        <v>296</v>
      </c>
      <c r="J28" s="237" t="s">
        <v>297</v>
      </c>
      <c r="K28" s="236"/>
    </row>
    <row r="29" spans="2:11" ht="15">
      <c r="B29" s="148" t="s">
        <v>296</v>
      </c>
      <c r="C29" s="148" t="s">
        <v>296</v>
      </c>
      <c r="H29" s="236">
        <v>21</v>
      </c>
      <c r="I29" s="177" t="s">
        <v>296</v>
      </c>
      <c r="J29" s="237" t="s">
        <v>298</v>
      </c>
      <c r="K29" s="237"/>
    </row>
    <row r="30" spans="2:11" ht="15">
      <c r="B30" s="144" t="s">
        <v>299</v>
      </c>
      <c r="C30" s="144" t="s">
        <v>299</v>
      </c>
      <c r="H30" s="236">
        <v>22</v>
      </c>
      <c r="I30" s="177" t="s">
        <v>296</v>
      </c>
      <c r="J30" s="237" t="s">
        <v>300</v>
      </c>
      <c r="K30" s="237"/>
    </row>
    <row r="31" spans="2:11" ht="15">
      <c r="B31" s="144" t="s">
        <v>298</v>
      </c>
      <c r="C31" s="144" t="s">
        <v>298</v>
      </c>
      <c r="H31" s="236">
        <v>23</v>
      </c>
      <c r="I31" s="177" t="s">
        <v>296</v>
      </c>
      <c r="J31" s="237" t="s">
        <v>301</v>
      </c>
      <c r="K31" s="236"/>
    </row>
    <row r="32" spans="2:11" ht="15">
      <c r="B32" s="144"/>
      <c r="C32" s="144"/>
      <c r="H32" s="177" t="s">
        <v>302</v>
      </c>
      <c r="I32" s="177"/>
      <c r="J32" s="177" t="s">
        <v>303</v>
      </c>
      <c r="K32" s="236"/>
    </row>
    <row r="33" spans="2:11" ht="15">
      <c r="B33" s="144" t="s">
        <v>300</v>
      </c>
      <c r="C33" s="144" t="s">
        <v>300</v>
      </c>
      <c r="H33" s="236">
        <v>24</v>
      </c>
      <c r="I33" s="177" t="s">
        <v>304</v>
      </c>
      <c r="J33" s="237" t="s">
        <v>305</v>
      </c>
      <c r="K33" s="236"/>
    </row>
    <row r="34" spans="2:11" ht="15">
      <c r="B34" s="144" t="s">
        <v>301</v>
      </c>
      <c r="C34" s="144" t="s">
        <v>301</v>
      </c>
      <c r="H34" s="236">
        <v>25</v>
      </c>
      <c r="I34" s="177" t="s">
        <v>304</v>
      </c>
      <c r="J34" s="237" t="s">
        <v>306</v>
      </c>
      <c r="K34" s="236"/>
    </row>
    <row r="35" spans="8:11" ht="15">
      <c r="H35" s="236">
        <v>26</v>
      </c>
      <c r="I35" s="177" t="s">
        <v>304</v>
      </c>
      <c r="J35" s="237" t="s">
        <v>307</v>
      </c>
      <c r="K35" s="236"/>
    </row>
    <row r="36" spans="2:11" ht="15">
      <c r="B36" s="148" t="s">
        <v>304</v>
      </c>
      <c r="C36" s="148" t="s">
        <v>304</v>
      </c>
      <c r="H36" s="236">
        <v>27</v>
      </c>
      <c r="I36" s="177" t="s">
        <v>304</v>
      </c>
      <c r="J36" s="237" t="s">
        <v>308</v>
      </c>
      <c r="K36" s="236"/>
    </row>
    <row r="37" spans="2:11" ht="15">
      <c r="B37" s="144" t="s">
        <v>305</v>
      </c>
      <c r="C37" s="144" t="s">
        <v>305</v>
      </c>
      <c r="H37" s="236">
        <v>28</v>
      </c>
      <c r="I37" s="177" t="s">
        <v>304</v>
      </c>
      <c r="J37" s="237" t="s">
        <v>309</v>
      </c>
      <c r="K37" s="237"/>
    </row>
    <row r="38" spans="2:11" ht="15">
      <c r="B38" s="144" t="s">
        <v>306</v>
      </c>
      <c r="C38" s="144" t="s">
        <v>306</v>
      </c>
      <c r="H38" s="236">
        <v>29</v>
      </c>
      <c r="I38" s="177" t="s">
        <v>304</v>
      </c>
      <c r="J38" s="238" t="s">
        <v>310</v>
      </c>
      <c r="K38" s="236"/>
    </row>
    <row r="39" spans="2:11" ht="15">
      <c r="B39" s="144" t="s">
        <v>307</v>
      </c>
      <c r="C39" s="144" t="s">
        <v>307</v>
      </c>
      <c r="H39" s="236">
        <v>30</v>
      </c>
      <c r="I39" s="177" t="s">
        <v>304</v>
      </c>
      <c r="J39" s="237" t="s">
        <v>311</v>
      </c>
      <c r="K39" s="236"/>
    </row>
    <row r="40" spans="2:11" ht="15">
      <c r="B40" s="144" t="s">
        <v>308</v>
      </c>
      <c r="C40" s="144" t="s">
        <v>308</v>
      </c>
      <c r="H40" s="236">
        <v>31</v>
      </c>
      <c r="I40" s="177" t="s">
        <v>304</v>
      </c>
      <c r="J40" s="237" t="s">
        <v>312</v>
      </c>
      <c r="K40" s="236"/>
    </row>
    <row r="41" spans="2:11" ht="15">
      <c r="B41" s="144"/>
      <c r="C41" s="144"/>
      <c r="H41" s="236">
        <v>32</v>
      </c>
      <c r="I41" s="177" t="s">
        <v>304</v>
      </c>
      <c r="J41" s="237" t="s">
        <v>313</v>
      </c>
      <c r="K41" s="236"/>
    </row>
    <row r="42" spans="2:11" ht="15">
      <c r="B42" s="144" t="s">
        <v>309</v>
      </c>
      <c r="C42" s="144" t="s">
        <v>309</v>
      </c>
      <c r="H42" s="236">
        <v>33</v>
      </c>
      <c r="I42" s="177" t="s">
        <v>304</v>
      </c>
      <c r="J42" s="237" t="s">
        <v>314</v>
      </c>
      <c r="K42" s="236"/>
    </row>
    <row r="43" spans="2:11" ht="15">
      <c r="B43" s="144" t="s">
        <v>310</v>
      </c>
      <c r="C43" s="144" t="s">
        <v>310</v>
      </c>
      <c r="H43" s="239">
        <v>34</v>
      </c>
      <c r="I43" s="177" t="s">
        <v>304</v>
      </c>
      <c r="J43" s="237" t="s">
        <v>315</v>
      </c>
      <c r="K43" s="240"/>
    </row>
    <row r="44" spans="2:11" ht="15">
      <c r="B44" s="144" t="s">
        <v>311</v>
      </c>
      <c r="C44" s="144" t="s">
        <v>311</v>
      </c>
      <c r="H44" s="177" t="s">
        <v>316</v>
      </c>
      <c r="I44" s="236"/>
      <c r="J44" s="177" t="s">
        <v>317</v>
      </c>
      <c r="K44" s="241"/>
    </row>
    <row r="45" spans="2:11" ht="15">
      <c r="B45" s="144" t="s">
        <v>312</v>
      </c>
      <c r="C45" s="144" t="s">
        <v>312</v>
      </c>
      <c r="H45" s="236"/>
      <c r="I45" s="236"/>
      <c r="J45" s="177" t="s">
        <v>318</v>
      </c>
      <c r="K45" s="241"/>
    </row>
    <row r="46" spans="2:3" ht="15">
      <c r="B46" s="144" t="s">
        <v>315</v>
      </c>
      <c r="C46" s="144" t="s">
        <v>315</v>
      </c>
    </row>
    <row r="48" spans="9:11" ht="15">
      <c r="I48" s="242" t="s">
        <v>319</v>
      </c>
      <c r="J48" s="243"/>
      <c r="K48" s="251" t="s">
        <v>320</v>
      </c>
    </row>
    <row r="49" spans="9:11" ht="15">
      <c r="I49" s="244"/>
      <c r="J49" s="245"/>
      <c r="K49" s="245"/>
    </row>
    <row r="50" spans="9:11" ht="15">
      <c r="I50" s="246" t="s">
        <v>321</v>
      </c>
      <c r="J50" s="246"/>
      <c r="K50" s="236"/>
    </row>
    <row r="51" spans="9:11" ht="15">
      <c r="I51" s="236" t="s">
        <v>322</v>
      </c>
      <c r="J51" s="236"/>
      <c r="K51" s="236"/>
    </row>
    <row r="52" spans="9:11" ht="15">
      <c r="I52" s="236" t="s">
        <v>667</v>
      </c>
      <c r="J52" s="236"/>
      <c r="K52" s="262">
        <v>4</v>
      </c>
    </row>
    <row r="53" spans="9:11" ht="15">
      <c r="I53" s="247" t="s">
        <v>323</v>
      </c>
      <c r="J53" s="243"/>
      <c r="K53" s="261"/>
    </row>
    <row r="54" spans="9:11" ht="15">
      <c r="I54" s="248"/>
      <c r="J54" s="249" t="s">
        <v>324</v>
      </c>
      <c r="K54" s="262">
        <v>4</v>
      </c>
    </row>
    <row r="55" spans="10:12" ht="15">
      <c r="J55" s="250"/>
      <c r="K55" s="316"/>
      <c r="L55" s="152"/>
    </row>
    <row r="56" ht="15">
      <c r="K56" s="148" t="s">
        <v>152</v>
      </c>
    </row>
    <row r="58" ht="15">
      <c r="I58" s="148" t="s">
        <v>325</v>
      </c>
    </row>
    <row r="60" ht="15">
      <c r="I60" s="148"/>
    </row>
    <row r="61" spans="8:15" ht="15">
      <c r="H61" s="148"/>
      <c r="I61" s="148"/>
      <c r="J61" s="148"/>
      <c r="K61" s="148"/>
      <c r="L61" s="148"/>
      <c r="M61" s="148"/>
      <c r="N61" s="148"/>
      <c r="O61" s="148"/>
    </row>
    <row r="62" spans="8:15" ht="15">
      <c r="H62" s="148"/>
      <c r="I62" s="148"/>
      <c r="J62" s="148"/>
      <c r="K62" s="148"/>
      <c r="L62" s="148"/>
      <c r="M62" s="148"/>
      <c r="N62" s="148"/>
      <c r="O62" s="148"/>
    </row>
    <row r="63" spans="9:15" ht="15">
      <c r="I63" s="148"/>
      <c r="J63" s="148"/>
      <c r="K63" s="148"/>
      <c r="L63" s="148"/>
      <c r="M63" s="148"/>
      <c r="N63" s="148"/>
      <c r="O63" s="148"/>
    </row>
    <row r="64" spans="9:15" ht="15">
      <c r="I64" s="148"/>
      <c r="J64" s="148"/>
      <c r="K64" s="148"/>
      <c r="L64" s="148"/>
      <c r="M64" s="148"/>
      <c r="N64" s="148"/>
      <c r="O64" s="148"/>
    </row>
    <row r="65" spans="8:9" ht="15">
      <c r="H65" s="148"/>
      <c r="I65" s="148"/>
    </row>
  </sheetData>
  <sheetProtection password="CF62" sheet="1"/>
  <printOptions horizontalCentered="1"/>
  <pageMargins left="0.25" right="0.25" top="0.25" bottom="0.25" header="0.3" footer="0.3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CF62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M50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3.28125" style="5" customWidth="1"/>
    <col min="2" max="2" width="3.7109375" style="17" customWidth="1"/>
    <col min="3" max="3" width="7.7109375" style="17" customWidth="1"/>
    <col min="4" max="4" width="4.00390625" style="17" customWidth="1"/>
    <col min="5" max="5" width="40.57421875" style="5" customWidth="1"/>
    <col min="6" max="6" width="10.140625" style="17" customWidth="1"/>
    <col min="7" max="7" width="13.8515625" style="42" customWidth="1"/>
    <col min="8" max="8" width="12.57421875" style="64" customWidth="1"/>
    <col min="9" max="9" width="1.421875" style="5" customWidth="1"/>
    <col min="10" max="10" width="10.8515625" style="5" bestFit="1" customWidth="1"/>
    <col min="11" max="11" width="12.00390625" style="5" bestFit="1" customWidth="1"/>
    <col min="12" max="12" width="9.140625" style="5" customWidth="1"/>
    <col min="13" max="13" width="9.8515625" style="5" bestFit="1" customWidth="1"/>
    <col min="14" max="16384" width="9.140625" style="5" customWidth="1"/>
  </cols>
  <sheetData>
    <row r="2" spans="2:8" s="14" customFormat="1" ht="15">
      <c r="B2" s="8" t="str">
        <f>'Kop.'!E3</f>
        <v>ENSO HYDRO ENERGJI shpk</v>
      </c>
      <c r="C2" s="10"/>
      <c r="D2" s="10"/>
      <c r="E2" s="11"/>
      <c r="F2" s="15"/>
      <c r="G2" s="16"/>
      <c r="H2" s="65"/>
    </row>
    <row r="3" spans="2:8" s="14" customFormat="1" ht="15">
      <c r="B3" s="9"/>
      <c r="C3" s="10"/>
      <c r="D3" s="10"/>
      <c r="E3" s="11"/>
      <c r="F3" s="15"/>
      <c r="G3" s="16"/>
      <c r="H3" s="65"/>
    </row>
    <row r="4" spans="5:8" s="14" customFormat="1" ht="15.75">
      <c r="E4" s="112" t="s">
        <v>553</v>
      </c>
      <c r="F4" s="15"/>
      <c r="G4" s="15"/>
      <c r="H4" s="66"/>
    </row>
    <row r="6" spans="2:8" ht="15">
      <c r="B6" s="26" t="s">
        <v>2</v>
      </c>
      <c r="C6" s="113" t="s">
        <v>8</v>
      </c>
      <c r="D6" s="43"/>
      <c r="E6" s="44"/>
      <c r="F6" s="19" t="s">
        <v>9</v>
      </c>
      <c r="G6" s="425">
        <v>41639</v>
      </c>
      <c r="H6" s="425">
        <v>41274</v>
      </c>
    </row>
    <row r="7" spans="2:8" ht="15">
      <c r="B7" s="45"/>
      <c r="C7" s="46"/>
      <c r="D7" s="47"/>
      <c r="E7" s="48"/>
      <c r="F7" s="45"/>
      <c r="G7" s="426"/>
      <c r="H7" s="426"/>
    </row>
    <row r="8" spans="2:10" s="14" customFormat="1" ht="15">
      <c r="B8" s="20" t="s">
        <v>3</v>
      </c>
      <c r="C8" s="33" t="s">
        <v>98</v>
      </c>
      <c r="D8" s="31"/>
      <c r="E8" s="32"/>
      <c r="F8" s="45"/>
      <c r="G8" s="67">
        <f>+G9+G13+G30</f>
        <v>440917635.41710025</v>
      </c>
      <c r="H8" s="67">
        <f>+H9+H13+H30</f>
        <v>87174457.69600011</v>
      </c>
      <c r="J8" s="29"/>
    </row>
    <row r="9" spans="2:10" s="14" customFormat="1" ht="15">
      <c r="B9" s="22"/>
      <c r="C9" s="30">
        <v>1</v>
      </c>
      <c r="D9" s="34" t="s">
        <v>10</v>
      </c>
      <c r="E9" s="51"/>
      <c r="F9" s="22"/>
      <c r="G9" s="67">
        <f>+G10+G11</f>
        <v>435645860.28790027</v>
      </c>
      <c r="H9" s="67">
        <f>+H10+H11</f>
        <v>82921107.7264001</v>
      </c>
      <c r="J9" s="29"/>
    </row>
    <row r="10" spans="2:8" s="14" customFormat="1" ht="15">
      <c r="B10" s="22"/>
      <c r="C10" s="30"/>
      <c r="D10" s="54" t="s">
        <v>68</v>
      </c>
      <c r="E10" s="55" t="s">
        <v>28</v>
      </c>
      <c r="F10" s="22"/>
      <c r="G10" s="52">
        <v>435645812.5779003</v>
      </c>
      <c r="H10" s="52">
        <v>82921107.7264001</v>
      </c>
    </row>
    <row r="11" spans="2:8" s="14" customFormat="1" ht="15">
      <c r="B11" s="22"/>
      <c r="C11" s="30"/>
      <c r="D11" s="54" t="s">
        <v>68</v>
      </c>
      <c r="E11" s="55" t="s">
        <v>29</v>
      </c>
      <c r="F11" s="22"/>
      <c r="G11" s="52">
        <v>47.70999999999913</v>
      </c>
      <c r="H11" s="56">
        <v>0</v>
      </c>
    </row>
    <row r="12" spans="2:8" s="14" customFormat="1" ht="15">
      <c r="B12" s="22"/>
      <c r="C12" s="30">
        <v>2</v>
      </c>
      <c r="D12" s="34" t="s">
        <v>89</v>
      </c>
      <c r="E12" s="51"/>
      <c r="F12" s="22"/>
      <c r="G12" s="52"/>
      <c r="H12" s="52"/>
    </row>
    <row r="13" spans="2:10" s="14" customFormat="1" ht="15">
      <c r="B13" s="22"/>
      <c r="C13" s="30">
        <v>3</v>
      </c>
      <c r="D13" s="34" t="s">
        <v>90</v>
      </c>
      <c r="E13" s="51"/>
      <c r="F13" s="22"/>
      <c r="G13" s="67">
        <f>SUM(G14:G18)</f>
        <v>5271775.1291999975</v>
      </c>
      <c r="H13" s="67">
        <f>SUM(H14:H18)</f>
        <v>4253349.9696</v>
      </c>
      <c r="J13" s="29"/>
    </row>
    <row r="14" spans="2:8" s="14" customFormat="1" ht="15">
      <c r="B14" s="22"/>
      <c r="C14" s="53"/>
      <c r="D14" s="54" t="s">
        <v>68</v>
      </c>
      <c r="E14" s="55" t="s">
        <v>327</v>
      </c>
      <c r="F14" s="22"/>
      <c r="G14" s="52"/>
      <c r="H14" s="52"/>
    </row>
    <row r="15" spans="2:8" s="14" customFormat="1" ht="15">
      <c r="B15" s="22"/>
      <c r="C15" s="53"/>
      <c r="D15" s="54" t="s">
        <v>68</v>
      </c>
      <c r="E15" s="55" t="s">
        <v>330</v>
      </c>
      <c r="F15" s="22"/>
      <c r="G15" s="52">
        <v>5231775.1291999975</v>
      </c>
      <c r="H15" s="52">
        <v>3713349.9696000004</v>
      </c>
    </row>
    <row r="16" spans="2:8" s="14" customFormat="1" ht="15">
      <c r="B16" s="22"/>
      <c r="C16" s="53"/>
      <c r="D16" s="54" t="s">
        <v>68</v>
      </c>
      <c r="E16" s="55" t="s">
        <v>343</v>
      </c>
      <c r="F16" s="22"/>
      <c r="G16" s="52">
        <v>40000</v>
      </c>
      <c r="H16" s="52">
        <v>40000</v>
      </c>
    </row>
    <row r="17" spans="2:8" s="14" customFormat="1" ht="15">
      <c r="B17" s="22"/>
      <c r="C17" s="53"/>
      <c r="D17" s="54" t="s">
        <v>68</v>
      </c>
      <c r="E17" s="55" t="s">
        <v>326</v>
      </c>
      <c r="F17" s="22"/>
      <c r="G17" s="52"/>
      <c r="H17" s="52"/>
    </row>
    <row r="18" spans="2:8" s="14" customFormat="1" ht="15">
      <c r="B18" s="22"/>
      <c r="C18" s="53"/>
      <c r="D18" s="54" t="s">
        <v>68</v>
      </c>
      <c r="E18" s="55" t="s">
        <v>342</v>
      </c>
      <c r="F18" s="22"/>
      <c r="G18" s="52">
        <v>0</v>
      </c>
      <c r="H18" s="52">
        <v>500000</v>
      </c>
    </row>
    <row r="19" spans="2:8" s="14" customFormat="1" ht="15">
      <c r="B19" s="22"/>
      <c r="C19" s="53"/>
      <c r="D19" s="54"/>
      <c r="E19" s="55"/>
      <c r="F19" s="22"/>
      <c r="G19" s="52"/>
      <c r="H19" s="52"/>
    </row>
    <row r="20" spans="2:8" s="14" customFormat="1" ht="15">
      <c r="B20" s="22"/>
      <c r="C20" s="30">
        <v>4</v>
      </c>
      <c r="D20" s="34" t="s">
        <v>11</v>
      </c>
      <c r="E20" s="51"/>
      <c r="F20" s="22"/>
      <c r="G20" s="52"/>
      <c r="H20" s="52"/>
    </row>
    <row r="21" spans="2:8" s="14" customFormat="1" ht="15">
      <c r="B21" s="22"/>
      <c r="C21" s="53"/>
      <c r="D21" s="54" t="s">
        <v>68</v>
      </c>
      <c r="E21" s="55" t="s">
        <v>12</v>
      </c>
      <c r="F21" s="22"/>
      <c r="G21" s="52"/>
      <c r="H21" s="52"/>
    </row>
    <row r="22" spans="2:8" s="14" customFormat="1" ht="15">
      <c r="B22" s="22"/>
      <c r="C22" s="53"/>
      <c r="D22" s="54" t="s">
        <v>68</v>
      </c>
      <c r="E22" s="55" t="s">
        <v>70</v>
      </c>
      <c r="F22" s="22"/>
      <c r="G22" s="52"/>
      <c r="H22" s="52"/>
    </row>
    <row r="23" spans="2:8" s="14" customFormat="1" ht="15">
      <c r="B23" s="22"/>
      <c r="C23" s="53"/>
      <c r="D23" s="54" t="s">
        <v>68</v>
      </c>
      <c r="E23" s="55" t="s">
        <v>13</v>
      </c>
      <c r="F23" s="22"/>
      <c r="G23" s="52"/>
      <c r="H23" s="52"/>
    </row>
    <row r="24" spans="2:8" s="14" customFormat="1" ht="15">
      <c r="B24" s="22"/>
      <c r="C24" s="53"/>
      <c r="D24" s="54" t="s">
        <v>68</v>
      </c>
      <c r="E24" s="55" t="s">
        <v>91</v>
      </c>
      <c r="F24" s="22"/>
      <c r="G24" s="52"/>
      <c r="H24" s="52"/>
    </row>
    <row r="25" spans="2:8" s="14" customFormat="1" ht="15">
      <c r="B25" s="22"/>
      <c r="C25" s="53"/>
      <c r="D25" s="54" t="s">
        <v>68</v>
      </c>
      <c r="E25" s="55" t="s">
        <v>14</v>
      </c>
      <c r="F25" s="22"/>
      <c r="G25" s="52"/>
      <c r="H25" s="52"/>
    </row>
    <row r="26" spans="2:8" s="14" customFormat="1" ht="15">
      <c r="B26" s="22"/>
      <c r="C26" s="53"/>
      <c r="D26" s="54" t="s">
        <v>68</v>
      </c>
      <c r="E26" s="55" t="s">
        <v>15</v>
      </c>
      <c r="F26" s="22"/>
      <c r="G26" s="52"/>
      <c r="H26" s="52"/>
    </row>
    <row r="27" spans="2:8" s="14" customFormat="1" ht="15">
      <c r="B27" s="22"/>
      <c r="C27" s="53"/>
      <c r="D27" s="54" t="s">
        <v>68</v>
      </c>
      <c r="E27" s="55"/>
      <c r="F27" s="22"/>
      <c r="G27" s="52"/>
      <c r="H27" s="52"/>
    </row>
    <row r="28" spans="2:8" s="14" customFormat="1" ht="15">
      <c r="B28" s="22"/>
      <c r="C28" s="30">
        <v>5</v>
      </c>
      <c r="D28" s="34" t="s">
        <v>92</v>
      </c>
      <c r="E28" s="51"/>
      <c r="F28" s="22"/>
      <c r="G28" s="52"/>
      <c r="H28" s="52"/>
    </row>
    <row r="29" spans="2:8" s="14" customFormat="1" ht="15">
      <c r="B29" s="22"/>
      <c r="C29" s="30">
        <v>6</v>
      </c>
      <c r="D29" s="34" t="s">
        <v>93</v>
      </c>
      <c r="E29" s="51"/>
      <c r="F29" s="22"/>
      <c r="G29" s="52"/>
      <c r="H29" s="52"/>
    </row>
    <row r="30" spans="2:13" s="14" customFormat="1" ht="15">
      <c r="B30" s="22"/>
      <c r="C30" s="30">
        <v>7</v>
      </c>
      <c r="D30" s="34" t="s">
        <v>16</v>
      </c>
      <c r="E30" s="51"/>
      <c r="F30" s="22"/>
      <c r="G30" s="67">
        <f>+G31+G32</f>
        <v>0</v>
      </c>
      <c r="H30" s="67">
        <f>+H31+H32</f>
        <v>0</v>
      </c>
      <c r="K30" s="29"/>
      <c r="M30" s="29"/>
    </row>
    <row r="31" spans="2:8" s="14" customFormat="1" ht="15">
      <c r="B31" s="22"/>
      <c r="C31" s="30"/>
      <c r="D31" s="54" t="s">
        <v>68</v>
      </c>
      <c r="E31" s="51" t="s">
        <v>328</v>
      </c>
      <c r="F31" s="22"/>
      <c r="G31" s="58"/>
      <c r="H31" s="58">
        <v>0</v>
      </c>
    </row>
    <row r="32" spans="2:8" s="14" customFormat="1" ht="15">
      <c r="B32" s="22"/>
      <c r="C32" s="30"/>
      <c r="D32" s="54" t="s">
        <v>68</v>
      </c>
      <c r="E32" s="51" t="s">
        <v>329</v>
      </c>
      <c r="F32" s="22"/>
      <c r="G32" s="52"/>
      <c r="H32" s="52"/>
    </row>
    <row r="33" spans="2:11" s="14" customFormat="1" ht="15">
      <c r="B33" s="49" t="s">
        <v>4</v>
      </c>
      <c r="C33" s="30" t="s">
        <v>17</v>
      </c>
      <c r="D33" s="31"/>
      <c r="E33" s="32"/>
      <c r="F33" s="22"/>
      <c r="G33" s="67">
        <f>+G34+G36+G41+G42+G35</f>
        <v>2115810292.02</v>
      </c>
      <c r="H33" s="67">
        <f>+H34+H36+H41+H42</f>
        <v>869776750.13</v>
      </c>
      <c r="K33" s="29"/>
    </row>
    <row r="34" spans="2:11" s="14" customFormat="1" ht="15">
      <c r="B34" s="22"/>
      <c r="C34" s="30">
        <v>1</v>
      </c>
      <c r="D34" s="34" t="s">
        <v>18</v>
      </c>
      <c r="E34" s="51"/>
      <c r="F34" s="22"/>
      <c r="G34" s="52">
        <v>1346776749.13</v>
      </c>
      <c r="H34" s="52">
        <f>525776749.13+344000001</f>
        <v>869776750.13</v>
      </c>
      <c r="J34" s="29"/>
      <c r="K34" s="29"/>
    </row>
    <row r="35" spans="2:11" s="14" customFormat="1" ht="15">
      <c r="B35" s="22"/>
      <c r="C35" s="30"/>
      <c r="D35" s="353" t="s">
        <v>567</v>
      </c>
      <c r="E35" s="353"/>
      <c r="F35" s="22"/>
      <c r="G35" s="52">
        <v>768718904.89</v>
      </c>
      <c r="H35" s="52"/>
      <c r="J35" s="29"/>
      <c r="K35" s="29"/>
    </row>
    <row r="36" spans="2:8" s="14" customFormat="1" ht="15">
      <c r="B36" s="22"/>
      <c r="C36" s="30">
        <v>2</v>
      </c>
      <c r="D36" s="34" t="s">
        <v>19</v>
      </c>
      <c r="E36" s="57"/>
      <c r="F36" s="22"/>
      <c r="G36" s="52">
        <f>+G37+G38+G40</f>
        <v>314638</v>
      </c>
      <c r="H36" s="52"/>
    </row>
    <row r="37" spans="2:8" s="14" customFormat="1" ht="15">
      <c r="B37" s="22"/>
      <c r="C37" s="53"/>
      <c r="D37" s="54" t="s">
        <v>68</v>
      </c>
      <c r="E37" s="55" t="s">
        <v>24</v>
      </c>
      <c r="F37" s="22"/>
      <c r="G37" s="52"/>
      <c r="H37" s="52"/>
    </row>
    <row r="38" spans="2:8" s="14" customFormat="1" ht="15">
      <c r="B38" s="22"/>
      <c r="C38" s="53"/>
      <c r="D38" s="54" t="s">
        <v>68</v>
      </c>
      <c r="E38" s="55" t="s">
        <v>5</v>
      </c>
      <c r="F38" s="22"/>
      <c r="G38" s="52"/>
      <c r="H38" s="52"/>
    </row>
    <row r="39" spans="2:8" s="14" customFormat="1" ht="15">
      <c r="B39" s="22"/>
      <c r="C39" s="53"/>
      <c r="D39" s="54" t="s">
        <v>68</v>
      </c>
      <c r="E39" s="55" t="s">
        <v>69</v>
      </c>
      <c r="F39" s="22"/>
      <c r="G39" s="52"/>
      <c r="H39" s="52"/>
    </row>
    <row r="40" spans="2:8" s="14" customFormat="1" ht="15">
      <c r="B40" s="22"/>
      <c r="C40" s="53"/>
      <c r="D40" s="54" t="s">
        <v>68</v>
      </c>
      <c r="E40" s="55" t="s">
        <v>72</v>
      </c>
      <c r="F40" s="22"/>
      <c r="G40" s="52">
        <v>314638</v>
      </c>
      <c r="H40" s="52"/>
    </row>
    <row r="41" spans="2:8" s="14" customFormat="1" ht="15">
      <c r="B41" s="22"/>
      <c r="C41" s="30">
        <v>3</v>
      </c>
      <c r="D41" s="34" t="s">
        <v>20</v>
      </c>
      <c r="E41" s="51"/>
      <c r="F41" s="22"/>
      <c r="G41" s="52"/>
      <c r="H41" s="52"/>
    </row>
    <row r="42" spans="2:8" s="14" customFormat="1" ht="15">
      <c r="B42" s="22"/>
      <c r="C42" s="30">
        <v>4</v>
      </c>
      <c r="D42" s="34" t="s">
        <v>21</v>
      </c>
      <c r="E42" s="51"/>
      <c r="F42" s="22"/>
      <c r="G42" s="52"/>
      <c r="H42" s="56"/>
    </row>
    <row r="43" spans="2:8" s="14" customFormat="1" ht="15">
      <c r="B43" s="22"/>
      <c r="C43" s="30">
        <v>5</v>
      </c>
      <c r="D43" s="34" t="s">
        <v>22</v>
      </c>
      <c r="E43" s="51"/>
      <c r="F43" s="22"/>
      <c r="G43" s="52"/>
      <c r="H43" s="52"/>
    </row>
    <row r="44" spans="2:8" s="14" customFormat="1" ht="15">
      <c r="B44" s="22"/>
      <c r="C44" s="30">
        <v>6</v>
      </c>
      <c r="D44" s="34" t="s">
        <v>23</v>
      </c>
      <c r="E44" s="51"/>
      <c r="F44" s="22"/>
      <c r="G44" s="52"/>
      <c r="H44" s="52"/>
    </row>
    <row r="45" spans="1:8" s="14" customFormat="1" ht="15">
      <c r="A45" s="15"/>
      <c r="B45" s="50"/>
      <c r="C45" s="30"/>
      <c r="D45" s="31"/>
      <c r="E45" s="32" t="s">
        <v>49</v>
      </c>
      <c r="F45" s="22"/>
      <c r="G45" s="67">
        <f>+G33+G8</f>
        <v>2556727927.4371004</v>
      </c>
      <c r="H45" s="67">
        <f>+H33+H8</f>
        <v>956951207.8260001</v>
      </c>
    </row>
    <row r="46" spans="2:8" s="14" customFormat="1" ht="15">
      <c r="B46" s="37"/>
      <c r="C46" s="37"/>
      <c r="D46" s="37"/>
      <c r="E46" s="37"/>
      <c r="F46" s="37"/>
      <c r="G46" s="61"/>
      <c r="H46" s="68"/>
    </row>
    <row r="47" spans="2:8" s="14" customFormat="1" ht="15">
      <c r="B47" s="37"/>
      <c r="C47" s="273" t="s">
        <v>352</v>
      </c>
      <c r="D47" s="37"/>
      <c r="E47" s="37"/>
      <c r="F47" s="37"/>
      <c r="G47" s="61"/>
      <c r="H47" s="68"/>
    </row>
    <row r="48" spans="3:8" ht="15">
      <c r="C48" s="40"/>
      <c r="D48" s="40"/>
      <c r="E48" s="6"/>
      <c r="G48" s="259"/>
      <c r="H48" s="260"/>
    </row>
    <row r="49" spans="4:6" ht="15">
      <c r="D49" s="276" t="s">
        <v>577</v>
      </c>
      <c r="F49" s="313" t="s">
        <v>354</v>
      </c>
    </row>
    <row r="50" spans="4:6" ht="15">
      <c r="D50" s="275" t="s">
        <v>353</v>
      </c>
      <c r="F50" s="314" t="s">
        <v>355</v>
      </c>
    </row>
  </sheetData>
  <sheetProtection password="CF62" sheet="1"/>
  <mergeCells count="2">
    <mergeCell ref="G6:G7"/>
    <mergeCell ref="H6:H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  <ignoredErrors>
    <ignoredError sqref="G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52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3.7109375" style="17" customWidth="1"/>
    <col min="2" max="2" width="3.28125" style="17" customWidth="1"/>
    <col min="3" max="3" width="4.00390625" style="17" customWidth="1"/>
    <col min="4" max="4" width="42.57421875" style="5" customWidth="1"/>
    <col min="5" max="5" width="9.421875" style="17" customWidth="1"/>
    <col min="6" max="6" width="16.00390625" style="42" customWidth="1"/>
    <col min="7" max="7" width="15.8515625" style="42" customWidth="1"/>
    <col min="8" max="8" width="1.421875" style="5" customWidth="1"/>
    <col min="9" max="9" width="13.421875" style="5" bestFit="1" customWidth="1"/>
    <col min="10" max="16384" width="9.140625" style="5" customWidth="1"/>
  </cols>
  <sheetData>
    <row r="2" spans="1:7" s="14" customFormat="1" ht="15">
      <c r="A2" s="8" t="s">
        <v>336</v>
      </c>
      <c r="B2" s="10"/>
      <c r="C2" s="10"/>
      <c r="D2" s="11"/>
      <c r="E2" s="15"/>
      <c r="F2" s="16"/>
      <c r="G2" s="16"/>
    </row>
    <row r="3" spans="1:7" s="14" customFormat="1" ht="15">
      <c r="A3" s="9"/>
      <c r="B3" s="10"/>
      <c r="C3" s="10"/>
      <c r="D3" s="11"/>
      <c r="E3" s="15"/>
      <c r="F3" s="16"/>
      <c r="G3" s="16"/>
    </row>
    <row r="4" spans="4:7" s="14" customFormat="1" ht="18.75">
      <c r="D4" s="131" t="s">
        <v>554</v>
      </c>
      <c r="E4" s="15"/>
      <c r="F4" s="15"/>
      <c r="G4" s="15"/>
    </row>
    <row r="6" spans="1:7" s="14" customFormat="1" ht="15">
      <c r="A6" s="26" t="s">
        <v>2</v>
      </c>
      <c r="B6" s="113" t="s">
        <v>46</v>
      </c>
      <c r="C6" s="43"/>
      <c r="D6" s="44"/>
      <c r="E6" s="19" t="s">
        <v>9</v>
      </c>
      <c r="F6" s="425">
        <v>41639</v>
      </c>
      <c r="G6" s="425">
        <v>41274</v>
      </c>
    </row>
    <row r="7" spans="1:7" s="14" customFormat="1" ht="21" customHeight="1">
      <c r="A7" s="45"/>
      <c r="B7" s="46"/>
      <c r="C7" s="47"/>
      <c r="D7" s="48"/>
      <c r="E7" s="45"/>
      <c r="F7" s="426"/>
      <c r="G7" s="426"/>
    </row>
    <row r="8" spans="1:7" s="14" customFormat="1" ht="21" customHeight="1">
      <c r="A8" s="49" t="s">
        <v>3</v>
      </c>
      <c r="B8" s="33" t="s">
        <v>87</v>
      </c>
      <c r="C8" s="31"/>
      <c r="D8" s="32"/>
      <c r="E8" s="22"/>
      <c r="F8" s="67">
        <v>5247103.220400001</v>
      </c>
      <c r="G8" s="67">
        <v>414743248.93369997</v>
      </c>
    </row>
    <row r="9" spans="1:7" s="14" customFormat="1" ht="21" customHeight="1">
      <c r="A9" s="22"/>
      <c r="B9" s="30">
        <v>1</v>
      </c>
      <c r="C9" s="34" t="s">
        <v>25</v>
      </c>
      <c r="D9" s="51"/>
      <c r="E9" s="22"/>
      <c r="F9" s="52">
        <v>0</v>
      </c>
      <c r="G9" s="52">
        <v>0</v>
      </c>
    </row>
    <row r="10" spans="1:9" s="14" customFormat="1" ht="21" customHeight="1">
      <c r="A10" s="22"/>
      <c r="B10" s="30">
        <v>2</v>
      </c>
      <c r="C10" s="34" t="s">
        <v>26</v>
      </c>
      <c r="D10" s="51"/>
      <c r="E10" s="22"/>
      <c r="F10" s="52">
        <v>0</v>
      </c>
      <c r="G10" s="67">
        <v>392568958.39</v>
      </c>
      <c r="I10" s="29"/>
    </row>
    <row r="11" spans="1:7" s="14" customFormat="1" ht="21" customHeight="1">
      <c r="A11" s="22"/>
      <c r="B11" s="53"/>
      <c r="C11" s="54" t="s">
        <v>68</v>
      </c>
      <c r="D11" s="55" t="s">
        <v>71</v>
      </c>
      <c r="E11" s="22"/>
      <c r="F11" s="52"/>
      <c r="G11" s="52"/>
    </row>
    <row r="12" spans="1:7" s="14" customFormat="1" ht="21" customHeight="1">
      <c r="A12" s="22"/>
      <c r="B12" s="53"/>
      <c r="C12" s="54" t="s">
        <v>68</v>
      </c>
      <c r="D12" s="55" t="s">
        <v>88</v>
      </c>
      <c r="E12" s="22"/>
      <c r="F12" s="52">
        <v>0</v>
      </c>
      <c r="G12" s="52">
        <v>392568958.39</v>
      </c>
    </row>
    <row r="13" spans="1:9" s="14" customFormat="1" ht="21" customHeight="1">
      <c r="A13" s="22"/>
      <c r="B13" s="30">
        <v>3</v>
      </c>
      <c r="C13" s="34" t="s">
        <v>332</v>
      </c>
      <c r="D13" s="51"/>
      <c r="E13" s="22"/>
      <c r="F13" s="67">
        <v>5247103.220400001</v>
      </c>
      <c r="G13" s="67">
        <v>22174290.543700002</v>
      </c>
      <c r="I13" s="29"/>
    </row>
    <row r="14" spans="1:9" s="14" customFormat="1" ht="21" customHeight="1">
      <c r="A14" s="22"/>
      <c r="B14" s="53"/>
      <c r="C14" s="54" t="s">
        <v>68</v>
      </c>
      <c r="D14" s="55" t="s">
        <v>94</v>
      </c>
      <c r="E14" s="22"/>
      <c r="F14" s="56">
        <v>5049292.020400001</v>
      </c>
      <c r="G14" s="56">
        <v>21079237.7837</v>
      </c>
      <c r="I14" s="29"/>
    </row>
    <row r="15" spans="1:7" s="14" customFormat="1" ht="21" customHeight="1">
      <c r="A15" s="22"/>
      <c r="B15" s="53"/>
      <c r="C15" s="54" t="s">
        <v>68</v>
      </c>
      <c r="D15" s="55" t="s">
        <v>95</v>
      </c>
      <c r="E15" s="22"/>
      <c r="F15" s="52">
        <v>0</v>
      </c>
      <c r="G15" s="52">
        <v>1014995</v>
      </c>
    </row>
    <row r="16" spans="1:7" s="14" customFormat="1" ht="21" customHeight="1">
      <c r="A16" s="22"/>
      <c r="B16" s="53"/>
      <c r="C16" s="54" t="s">
        <v>68</v>
      </c>
      <c r="D16" s="55" t="s">
        <v>344</v>
      </c>
      <c r="E16" s="22"/>
      <c r="F16" s="52">
        <v>100944</v>
      </c>
      <c r="G16" s="52">
        <v>25521</v>
      </c>
    </row>
    <row r="17" spans="1:7" s="14" customFormat="1" ht="21" customHeight="1">
      <c r="A17" s="22"/>
      <c r="B17" s="53"/>
      <c r="C17" s="54" t="s">
        <v>68</v>
      </c>
      <c r="D17" s="55" t="s">
        <v>333</v>
      </c>
      <c r="E17" s="22"/>
      <c r="F17" s="52">
        <v>94511</v>
      </c>
      <c r="G17" s="52">
        <v>9148</v>
      </c>
    </row>
    <row r="18" spans="1:9" s="14" customFormat="1" ht="21" customHeight="1">
      <c r="A18" s="22"/>
      <c r="B18" s="53"/>
      <c r="C18" s="54" t="s">
        <v>68</v>
      </c>
      <c r="D18" s="55" t="s">
        <v>331</v>
      </c>
      <c r="E18" s="22"/>
      <c r="F18" s="52">
        <v>2356.2</v>
      </c>
      <c r="G18" s="52">
        <v>45388.75999999999</v>
      </c>
      <c r="I18" s="29"/>
    </row>
    <row r="19" spans="1:7" s="14" customFormat="1" ht="21" customHeight="1">
      <c r="A19" s="22"/>
      <c r="B19" s="53"/>
      <c r="C19" s="54"/>
      <c r="D19" s="55"/>
      <c r="E19" s="22"/>
      <c r="F19" s="52"/>
      <c r="G19" s="52"/>
    </row>
    <row r="20" spans="1:7" s="14" customFormat="1" ht="21" customHeight="1">
      <c r="A20" s="22"/>
      <c r="B20" s="30">
        <v>4</v>
      </c>
      <c r="C20" s="34" t="s">
        <v>27</v>
      </c>
      <c r="D20" s="51"/>
      <c r="E20" s="22"/>
      <c r="F20" s="52">
        <v>0</v>
      </c>
      <c r="G20" s="52">
        <v>0</v>
      </c>
    </row>
    <row r="21" spans="1:7" s="14" customFormat="1" ht="21" customHeight="1">
      <c r="A21" s="22"/>
      <c r="B21" s="30">
        <v>5</v>
      </c>
      <c r="C21" s="34" t="s">
        <v>96</v>
      </c>
      <c r="D21" s="51"/>
      <c r="E21" s="22"/>
      <c r="F21" s="52">
        <v>0</v>
      </c>
      <c r="G21" s="52">
        <v>0</v>
      </c>
    </row>
    <row r="22" spans="1:7" s="14" customFormat="1" ht="21" customHeight="1">
      <c r="A22" s="49" t="s">
        <v>4</v>
      </c>
      <c r="B22" s="30" t="s">
        <v>47</v>
      </c>
      <c r="C22" s="31"/>
      <c r="D22" s="32"/>
      <c r="E22" s="22"/>
      <c r="F22" s="67">
        <v>0</v>
      </c>
      <c r="G22" s="67">
        <v>0</v>
      </c>
    </row>
    <row r="23" spans="1:7" s="14" customFormat="1" ht="21" customHeight="1">
      <c r="A23" s="22"/>
      <c r="B23" s="30">
        <v>1</v>
      </c>
      <c r="C23" s="34" t="s">
        <v>32</v>
      </c>
      <c r="D23" s="57"/>
      <c r="E23" s="22"/>
      <c r="F23" s="67">
        <v>0</v>
      </c>
      <c r="G23" s="67">
        <v>0</v>
      </c>
    </row>
    <row r="24" spans="1:7" s="14" customFormat="1" ht="21" customHeight="1">
      <c r="A24" s="22"/>
      <c r="B24" s="53"/>
      <c r="C24" s="54" t="s">
        <v>68</v>
      </c>
      <c r="D24" s="55" t="s">
        <v>33</v>
      </c>
      <c r="E24" s="22"/>
      <c r="F24" s="52"/>
      <c r="G24" s="52"/>
    </row>
    <row r="25" spans="1:7" s="14" customFormat="1" ht="21" customHeight="1">
      <c r="A25" s="22"/>
      <c r="B25" s="53"/>
      <c r="C25" s="54" t="s">
        <v>68</v>
      </c>
      <c r="D25" s="55" t="s">
        <v>30</v>
      </c>
      <c r="E25" s="22"/>
      <c r="F25" s="52"/>
      <c r="G25" s="52"/>
    </row>
    <row r="26" spans="1:7" s="14" customFormat="1" ht="21" customHeight="1">
      <c r="A26" s="22"/>
      <c r="B26" s="30">
        <v>2</v>
      </c>
      <c r="C26" s="34" t="s">
        <v>34</v>
      </c>
      <c r="D26" s="51"/>
      <c r="E26" s="22"/>
      <c r="F26" s="52">
        <v>0</v>
      </c>
      <c r="G26" s="52">
        <v>0</v>
      </c>
    </row>
    <row r="27" spans="1:7" s="14" customFormat="1" ht="21" customHeight="1">
      <c r="A27" s="22"/>
      <c r="B27" s="30">
        <v>3</v>
      </c>
      <c r="C27" s="34" t="s">
        <v>27</v>
      </c>
      <c r="D27" s="51"/>
      <c r="E27" s="22"/>
      <c r="F27" s="52">
        <v>0</v>
      </c>
      <c r="G27" s="52">
        <v>0</v>
      </c>
    </row>
    <row r="28" spans="1:7" s="14" customFormat="1" ht="21" customHeight="1">
      <c r="A28" s="22"/>
      <c r="B28" s="30">
        <v>4</v>
      </c>
      <c r="C28" s="34" t="s">
        <v>35</v>
      </c>
      <c r="D28" s="51"/>
      <c r="E28" s="22"/>
      <c r="F28" s="52">
        <v>0</v>
      </c>
      <c r="G28" s="52">
        <v>0</v>
      </c>
    </row>
    <row r="29" spans="1:7" s="14" customFormat="1" ht="21" customHeight="1">
      <c r="A29" s="92" t="s">
        <v>48</v>
      </c>
      <c r="B29" s="85"/>
      <c r="C29" s="85"/>
      <c r="D29" s="57"/>
      <c r="E29" s="22"/>
      <c r="F29" s="52">
        <v>0</v>
      </c>
      <c r="G29" s="52">
        <v>0</v>
      </c>
    </row>
    <row r="30" spans="1:7" s="14" customFormat="1" ht="21" customHeight="1">
      <c r="A30" s="49" t="s">
        <v>36</v>
      </c>
      <c r="B30" s="33" t="s">
        <v>37</v>
      </c>
      <c r="C30" s="31"/>
      <c r="D30" s="32"/>
      <c r="E30" s="22"/>
      <c r="F30" s="67">
        <v>2551480824.1994</v>
      </c>
      <c r="G30" s="67">
        <v>542207959.06</v>
      </c>
    </row>
    <row r="31" spans="1:7" s="14" customFormat="1" ht="21" customHeight="1">
      <c r="A31" s="22"/>
      <c r="B31" s="30">
        <v>1</v>
      </c>
      <c r="C31" s="34" t="s">
        <v>38</v>
      </c>
      <c r="D31" s="51"/>
      <c r="E31" s="22"/>
      <c r="F31" s="52"/>
      <c r="G31" s="52"/>
    </row>
    <row r="32" spans="1:7" s="14" customFormat="1" ht="21" customHeight="1">
      <c r="A32" s="22"/>
      <c r="B32" s="21">
        <v>2</v>
      </c>
      <c r="C32" s="34" t="s">
        <v>39</v>
      </c>
      <c r="D32" s="51"/>
      <c r="E32" s="22"/>
      <c r="F32" s="52"/>
      <c r="G32" s="52"/>
    </row>
    <row r="33" spans="1:9" s="14" customFormat="1" ht="21" customHeight="1">
      <c r="A33" s="22"/>
      <c r="B33" s="30">
        <v>3</v>
      </c>
      <c r="C33" s="34" t="s">
        <v>40</v>
      </c>
      <c r="D33" s="51"/>
      <c r="E33" s="22"/>
      <c r="F33" s="52">
        <v>2612737000</v>
      </c>
      <c r="G33" s="52">
        <v>599200000</v>
      </c>
      <c r="I33" s="29"/>
    </row>
    <row r="34" spans="1:7" s="14" customFormat="1" ht="21" customHeight="1">
      <c r="A34" s="22"/>
      <c r="B34" s="21">
        <v>4</v>
      </c>
      <c r="C34" s="34" t="s">
        <v>41</v>
      </c>
      <c r="D34" s="51"/>
      <c r="E34" s="22"/>
      <c r="F34" s="52"/>
      <c r="G34" s="52"/>
    </row>
    <row r="35" spans="1:7" s="14" customFormat="1" ht="21" customHeight="1">
      <c r="A35" s="22"/>
      <c r="B35" s="30">
        <v>5</v>
      </c>
      <c r="C35" s="34" t="s">
        <v>73</v>
      </c>
      <c r="D35" s="51"/>
      <c r="E35" s="22"/>
      <c r="F35" s="52"/>
      <c r="G35" s="52"/>
    </row>
    <row r="36" spans="1:7" s="14" customFormat="1" ht="21" customHeight="1">
      <c r="A36" s="22"/>
      <c r="B36" s="21">
        <v>6</v>
      </c>
      <c r="C36" s="34" t="s">
        <v>104</v>
      </c>
      <c r="D36" s="51"/>
      <c r="E36" s="22"/>
      <c r="F36" s="52"/>
      <c r="G36" s="52"/>
    </row>
    <row r="37" spans="1:7" s="14" customFormat="1" ht="21" customHeight="1">
      <c r="A37" s="22"/>
      <c r="B37" s="30">
        <v>7</v>
      </c>
      <c r="C37" s="34" t="s">
        <v>42</v>
      </c>
      <c r="D37" s="51"/>
      <c r="E37" s="22"/>
      <c r="F37" s="52"/>
      <c r="G37" s="52"/>
    </row>
    <row r="38" spans="1:7" s="14" customFormat="1" ht="21" customHeight="1">
      <c r="A38" s="22"/>
      <c r="B38" s="21">
        <v>8</v>
      </c>
      <c r="C38" s="34" t="s">
        <v>43</v>
      </c>
      <c r="D38" s="51"/>
      <c r="E38" s="22"/>
      <c r="F38" s="52"/>
      <c r="G38" s="52"/>
    </row>
    <row r="39" spans="1:7" s="14" customFormat="1" ht="21" customHeight="1">
      <c r="A39" s="22"/>
      <c r="B39" s="30">
        <v>9</v>
      </c>
      <c r="C39" s="34" t="s">
        <v>44</v>
      </c>
      <c r="D39" s="51"/>
      <c r="E39" s="22"/>
      <c r="F39" s="56">
        <v>-56992040.94</v>
      </c>
      <c r="G39" s="56">
        <v>-3238212</v>
      </c>
    </row>
    <row r="40" spans="1:9" s="14" customFormat="1" ht="21" customHeight="1">
      <c r="A40" s="22"/>
      <c r="B40" s="21">
        <v>10</v>
      </c>
      <c r="C40" s="34" t="s">
        <v>45</v>
      </c>
      <c r="D40" s="51"/>
      <c r="E40" s="22"/>
      <c r="F40" s="56">
        <v>-4264134.8606</v>
      </c>
      <c r="G40" s="56">
        <v>-53753828.94</v>
      </c>
      <c r="I40" s="59"/>
    </row>
    <row r="41" spans="1:7" s="14" customFormat="1" ht="21" customHeight="1">
      <c r="A41" s="22"/>
      <c r="B41" s="30" t="s">
        <v>105</v>
      </c>
      <c r="C41" s="31"/>
      <c r="D41" s="32"/>
      <c r="E41" s="22"/>
      <c r="F41" s="67">
        <v>2556727927.4198</v>
      </c>
      <c r="G41" s="67">
        <v>956951207.9936999</v>
      </c>
    </row>
    <row r="42" spans="1:7" s="14" customFormat="1" ht="15">
      <c r="A42" s="37"/>
      <c r="B42" s="37"/>
      <c r="C42" s="60"/>
      <c r="D42" s="38"/>
      <c r="E42" s="37"/>
      <c r="F42" s="61"/>
      <c r="G42" s="61"/>
    </row>
    <row r="43" spans="1:7" s="14" customFormat="1" ht="15">
      <c r="A43" s="37"/>
      <c r="B43" s="37"/>
      <c r="C43" s="60"/>
      <c r="D43" s="38"/>
      <c r="E43" s="37"/>
      <c r="F43" s="61"/>
      <c r="G43" s="61"/>
    </row>
    <row r="44" spans="1:7" s="14" customFormat="1" ht="15">
      <c r="A44" s="37"/>
      <c r="B44" s="37"/>
      <c r="C44" s="60"/>
      <c r="D44" s="38"/>
      <c r="E44" s="37"/>
      <c r="F44" s="61"/>
      <c r="G44" s="61"/>
    </row>
    <row r="45" spans="1:7" s="14" customFormat="1" ht="15">
      <c r="A45" s="37"/>
      <c r="B45" s="37"/>
      <c r="C45" s="60"/>
      <c r="D45" s="38"/>
      <c r="E45" s="37"/>
      <c r="F45" s="61"/>
      <c r="G45" s="61"/>
    </row>
    <row r="46" spans="1:7" s="14" customFormat="1" ht="15">
      <c r="A46" s="37"/>
      <c r="B46" s="37"/>
      <c r="C46" s="60"/>
      <c r="D46" s="38"/>
      <c r="E46" s="37"/>
      <c r="F46" s="61"/>
      <c r="G46" s="61"/>
    </row>
    <row r="47" spans="1:7" s="14" customFormat="1" ht="15">
      <c r="A47" s="37"/>
      <c r="B47" s="37"/>
      <c r="C47" s="60"/>
      <c r="D47" s="38"/>
      <c r="E47" s="37"/>
      <c r="F47" s="61"/>
      <c r="G47" s="61"/>
    </row>
    <row r="48" spans="1:7" s="14" customFormat="1" ht="15">
      <c r="A48" s="37"/>
      <c r="B48" s="37"/>
      <c r="C48" s="60"/>
      <c r="D48" s="38"/>
      <c r="E48" s="37"/>
      <c r="F48" s="61"/>
      <c r="G48" s="61"/>
    </row>
    <row r="49" spans="1:7" s="14" customFormat="1" ht="15">
      <c r="A49" s="37"/>
      <c r="B49" s="37"/>
      <c r="C49" s="60"/>
      <c r="D49" s="38"/>
      <c r="E49" s="37"/>
      <c r="F49" s="61"/>
      <c r="G49" s="61"/>
    </row>
    <row r="50" spans="1:7" s="14" customFormat="1" ht="15">
      <c r="A50" s="37"/>
      <c r="B50" s="37"/>
      <c r="C50" s="60"/>
      <c r="D50" s="38"/>
      <c r="E50" s="37"/>
      <c r="F50" s="61"/>
      <c r="G50" s="61"/>
    </row>
    <row r="51" spans="1:7" s="14" customFormat="1" ht="15">
      <c r="A51" s="37"/>
      <c r="B51" s="37"/>
      <c r="C51" s="37"/>
      <c r="D51" s="37"/>
      <c r="E51" s="37"/>
      <c r="F51" s="61"/>
      <c r="G51" s="61"/>
    </row>
    <row r="52" spans="1:7" ht="15">
      <c r="A52" s="40"/>
      <c r="B52" s="40"/>
      <c r="C52" s="62"/>
      <c r="D52" s="6"/>
      <c r="E52" s="40"/>
      <c r="F52" s="63"/>
      <c r="G52" s="63"/>
    </row>
  </sheetData>
  <sheetProtection password="CF62" sheet="1"/>
  <mergeCells count="2">
    <mergeCell ref="F6:F7"/>
    <mergeCell ref="G6:G7"/>
  </mergeCells>
  <printOptions horizontalCentered="1"/>
  <pageMargins left="0" right="0" top="0" bottom="0" header="0.41" footer="0.011811024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42"/>
  <sheetViews>
    <sheetView showGridLines="0" zoomScalePageLayoutView="0" workbookViewId="0" topLeftCell="A1">
      <selection activeCell="B12" sqref="B12:D12"/>
    </sheetView>
  </sheetViews>
  <sheetFormatPr defaultColWidth="9.140625" defaultRowHeight="12.75"/>
  <cols>
    <col min="1" max="1" width="3.7109375" style="17" customWidth="1"/>
    <col min="2" max="2" width="5.28125" style="17" customWidth="1"/>
    <col min="3" max="3" width="2.7109375" style="17" customWidth="1"/>
    <col min="4" max="4" width="51.7109375" style="5" customWidth="1"/>
    <col min="5" max="5" width="15.421875" style="18" customWidth="1"/>
    <col min="6" max="6" width="16.140625" style="18" customWidth="1"/>
    <col min="7" max="7" width="1.421875" style="5" customWidth="1"/>
    <col min="8" max="8" width="9.140625" style="5" customWidth="1"/>
    <col min="9" max="9" width="11.421875" style="17" customWidth="1"/>
    <col min="10" max="11" width="9.140625" style="5" customWidth="1"/>
    <col min="12" max="12" width="7.140625" style="5" bestFit="1" customWidth="1"/>
    <col min="13" max="16384" width="9.140625" style="5" customWidth="1"/>
  </cols>
  <sheetData>
    <row r="2" spans="1:9" s="14" customFormat="1" ht="15">
      <c r="A2" s="8" t="s">
        <v>336</v>
      </c>
      <c r="B2" s="9"/>
      <c r="C2" s="10"/>
      <c r="D2" s="11"/>
      <c r="E2" s="12"/>
      <c r="F2" s="13"/>
      <c r="I2" s="15"/>
    </row>
    <row r="3" spans="1:9" s="14" customFormat="1" ht="15">
      <c r="A3" s="9"/>
      <c r="B3" s="9"/>
      <c r="C3" s="10"/>
      <c r="D3" s="11"/>
      <c r="E3" s="13"/>
      <c r="F3" s="13"/>
      <c r="I3" s="15"/>
    </row>
    <row r="4" spans="1:9" s="14" customFormat="1" ht="15">
      <c r="A4" s="438" t="s">
        <v>555</v>
      </c>
      <c r="B4" s="438"/>
      <c r="C4" s="438"/>
      <c r="D4" s="438"/>
      <c r="E4" s="438"/>
      <c r="F4" s="438"/>
      <c r="I4" s="15"/>
    </row>
    <row r="5" spans="1:9" s="14" customFormat="1" ht="15">
      <c r="A5" s="439" t="s">
        <v>549</v>
      </c>
      <c r="B5" s="439"/>
      <c r="C5" s="439"/>
      <c r="D5" s="439"/>
      <c r="E5" s="439"/>
      <c r="F5" s="439"/>
      <c r="I5" s="15"/>
    </row>
    <row r="7" spans="1:9" s="14" customFormat="1" ht="15">
      <c r="A7" s="440" t="s">
        <v>2</v>
      </c>
      <c r="B7" s="442" t="s">
        <v>86</v>
      </c>
      <c r="C7" s="443"/>
      <c r="D7" s="444"/>
      <c r="E7" s="425">
        <v>41639</v>
      </c>
      <c r="F7" s="425">
        <v>41274</v>
      </c>
      <c r="I7" s="15"/>
    </row>
    <row r="8" spans="1:9" s="14" customFormat="1" ht="15">
      <c r="A8" s="441"/>
      <c r="B8" s="445"/>
      <c r="C8" s="446"/>
      <c r="D8" s="447"/>
      <c r="E8" s="426"/>
      <c r="F8" s="426"/>
      <c r="I8" s="15"/>
    </row>
    <row r="9" spans="1:9" s="14" customFormat="1" ht="28.5" customHeight="1">
      <c r="A9" s="22">
        <v>1</v>
      </c>
      <c r="B9" s="430" t="s">
        <v>50</v>
      </c>
      <c r="C9" s="431"/>
      <c r="D9" s="432"/>
      <c r="E9" s="25"/>
      <c r="F9" s="25"/>
      <c r="I9" s="15"/>
    </row>
    <row r="10" spans="1:9" s="14" customFormat="1" ht="28.5" customHeight="1">
      <c r="A10" s="22">
        <v>2</v>
      </c>
      <c r="B10" s="430" t="s">
        <v>51</v>
      </c>
      <c r="C10" s="431"/>
      <c r="D10" s="432"/>
      <c r="E10" s="25"/>
      <c r="F10" s="25"/>
      <c r="I10" s="15"/>
    </row>
    <row r="11" spans="1:9" s="14" customFormat="1" ht="28.5" customHeight="1">
      <c r="A11" s="26">
        <v>3</v>
      </c>
      <c r="B11" s="430" t="s">
        <v>97</v>
      </c>
      <c r="C11" s="431"/>
      <c r="D11" s="432"/>
      <c r="E11" s="27"/>
      <c r="F11" s="27"/>
      <c r="I11" s="15"/>
    </row>
    <row r="12" spans="1:9" s="14" customFormat="1" ht="28.5" customHeight="1">
      <c r="A12" s="26">
        <v>4</v>
      </c>
      <c r="B12" s="430" t="s">
        <v>74</v>
      </c>
      <c r="C12" s="431"/>
      <c r="D12" s="432"/>
      <c r="E12" s="27"/>
      <c r="F12" s="27"/>
      <c r="I12" s="15"/>
    </row>
    <row r="13" spans="1:9" s="14" customFormat="1" ht="28.5" customHeight="1">
      <c r="A13" s="26">
        <v>5</v>
      </c>
      <c r="B13" s="430" t="s">
        <v>75</v>
      </c>
      <c r="C13" s="431"/>
      <c r="D13" s="432"/>
      <c r="E13" s="28">
        <v>-6615525.359999999</v>
      </c>
      <c r="F13" s="28">
        <v>-1110418</v>
      </c>
      <c r="I13" s="15"/>
    </row>
    <row r="14" spans="1:9" s="14" customFormat="1" ht="28.5" customHeight="1">
      <c r="A14" s="26"/>
      <c r="B14" s="23"/>
      <c r="C14" s="433" t="s">
        <v>76</v>
      </c>
      <c r="D14" s="434"/>
      <c r="E14" s="27">
        <v>-6071386.8</v>
      </c>
      <c r="F14" s="27">
        <v>-930886</v>
      </c>
      <c r="I14" s="15"/>
    </row>
    <row r="15" spans="1:9" s="14" customFormat="1" ht="28.5" customHeight="1">
      <c r="A15" s="26"/>
      <c r="B15" s="23"/>
      <c r="C15" s="433" t="s">
        <v>77</v>
      </c>
      <c r="D15" s="434"/>
      <c r="E15" s="27">
        <v>-544138.56</v>
      </c>
      <c r="F15" s="27">
        <v>-179532</v>
      </c>
      <c r="H15" s="29"/>
      <c r="I15" s="15"/>
    </row>
    <row r="16" spans="1:9" s="14" customFormat="1" ht="28.5" customHeight="1">
      <c r="A16" s="22">
        <v>6</v>
      </c>
      <c r="B16" s="430" t="s">
        <v>78</v>
      </c>
      <c r="C16" s="431"/>
      <c r="D16" s="432"/>
      <c r="E16" s="25">
        <v>-31331</v>
      </c>
      <c r="F16" s="25">
        <v>0</v>
      </c>
      <c r="I16" s="15"/>
    </row>
    <row r="17" spans="1:9" s="14" customFormat="1" ht="28.5" customHeight="1">
      <c r="A17" s="22">
        <v>7</v>
      </c>
      <c r="B17" s="430" t="s">
        <v>79</v>
      </c>
      <c r="C17" s="431"/>
      <c r="D17" s="432"/>
      <c r="E17" s="7">
        <v>-7876311.4706</v>
      </c>
      <c r="F17" s="7">
        <v>-53864184</v>
      </c>
      <c r="I17" s="15"/>
    </row>
    <row r="18" spans="1:9" s="14" customFormat="1" ht="28.5" customHeight="1">
      <c r="A18" s="22">
        <v>8</v>
      </c>
      <c r="B18" s="435" t="s">
        <v>80</v>
      </c>
      <c r="C18" s="436"/>
      <c r="D18" s="437"/>
      <c r="E18" s="7">
        <v>-14523167.830599999</v>
      </c>
      <c r="F18" s="7">
        <v>-54974602</v>
      </c>
      <c r="I18" s="16"/>
    </row>
    <row r="19" spans="1:9" s="14" customFormat="1" ht="28.5" customHeight="1">
      <c r="A19" s="22">
        <v>9</v>
      </c>
      <c r="B19" s="427" t="s">
        <v>81</v>
      </c>
      <c r="C19" s="428"/>
      <c r="D19" s="429"/>
      <c r="E19" s="7">
        <v>-14523167.830599999</v>
      </c>
      <c r="F19" s="7">
        <v>-54974602</v>
      </c>
      <c r="I19" s="252"/>
    </row>
    <row r="20" spans="1:9" s="14" customFormat="1" ht="28.5" customHeight="1">
      <c r="A20" s="22">
        <v>10</v>
      </c>
      <c r="B20" s="430" t="s">
        <v>52</v>
      </c>
      <c r="C20" s="431"/>
      <c r="D20" s="432"/>
      <c r="E20" s="25"/>
      <c r="F20" s="25"/>
      <c r="I20" s="15"/>
    </row>
    <row r="21" spans="1:9" s="14" customFormat="1" ht="28.5" customHeight="1">
      <c r="A21" s="22">
        <v>11</v>
      </c>
      <c r="B21" s="430" t="s">
        <v>82</v>
      </c>
      <c r="C21" s="431"/>
      <c r="D21" s="432"/>
      <c r="E21" s="25"/>
      <c r="F21" s="25"/>
      <c r="I21" s="15"/>
    </row>
    <row r="22" spans="1:9" s="14" customFormat="1" ht="28.5" customHeight="1">
      <c r="A22" s="22">
        <v>12</v>
      </c>
      <c r="B22" s="430" t="s">
        <v>53</v>
      </c>
      <c r="C22" s="431"/>
      <c r="D22" s="432"/>
      <c r="E22" s="7"/>
      <c r="F22" s="7"/>
      <c r="I22" s="15"/>
    </row>
    <row r="23" spans="1:9" s="14" customFormat="1" ht="28.5" customHeight="1">
      <c r="A23" s="22"/>
      <c r="B23" s="35">
        <v>121</v>
      </c>
      <c r="C23" s="433" t="s">
        <v>54</v>
      </c>
      <c r="D23" s="434"/>
      <c r="E23" s="25"/>
      <c r="F23" s="25"/>
      <c r="I23" s="15"/>
    </row>
    <row r="24" spans="1:9" s="14" customFormat="1" ht="28.5" customHeight="1">
      <c r="A24" s="22"/>
      <c r="B24" s="23">
        <v>122</v>
      </c>
      <c r="C24" s="433" t="s">
        <v>578</v>
      </c>
      <c r="D24" s="434"/>
      <c r="E24" s="25">
        <v>6047577.6899999995</v>
      </c>
      <c r="F24" s="25">
        <v>-898591.94</v>
      </c>
      <c r="I24" s="15"/>
    </row>
    <row r="25" spans="1:6" s="14" customFormat="1" ht="28.5" customHeight="1">
      <c r="A25" s="22"/>
      <c r="B25" s="23">
        <v>123</v>
      </c>
      <c r="C25" s="433" t="s">
        <v>55</v>
      </c>
      <c r="D25" s="434"/>
      <c r="E25" s="25">
        <v>4211455.279999999</v>
      </c>
      <c r="F25" s="25">
        <v>2119365</v>
      </c>
    </row>
    <row r="26" spans="1:6" s="14" customFormat="1" ht="28.5" customHeight="1">
      <c r="A26" s="22"/>
      <c r="B26" s="23">
        <v>124</v>
      </c>
      <c r="C26" s="433" t="s">
        <v>56</v>
      </c>
      <c r="D26" s="434"/>
      <c r="E26" s="25"/>
      <c r="F26" s="25"/>
    </row>
    <row r="27" spans="1:9" s="14" customFormat="1" ht="28.5" customHeight="1">
      <c r="A27" s="22">
        <v>13</v>
      </c>
      <c r="B27" s="427" t="s">
        <v>57</v>
      </c>
      <c r="C27" s="428"/>
      <c r="D27" s="429"/>
      <c r="E27" s="7">
        <v>10259032.969999999</v>
      </c>
      <c r="F27" s="258">
        <v>1220773.06</v>
      </c>
      <c r="I27" s="252"/>
    </row>
    <row r="28" spans="1:9" s="14" customFormat="1" ht="28.5" customHeight="1">
      <c r="A28" s="22">
        <v>14</v>
      </c>
      <c r="B28" s="427" t="s">
        <v>84</v>
      </c>
      <c r="C28" s="428"/>
      <c r="D28" s="429"/>
      <c r="E28" s="7">
        <v>-4264134.8606</v>
      </c>
      <c r="F28" s="7">
        <v>-53753828.94</v>
      </c>
      <c r="I28" s="36"/>
    </row>
    <row r="29" spans="1:9" s="14" customFormat="1" ht="28.5" customHeight="1">
      <c r="A29" s="22">
        <v>15</v>
      </c>
      <c r="B29" s="430" t="s">
        <v>58</v>
      </c>
      <c r="C29" s="431"/>
      <c r="D29" s="432"/>
      <c r="E29" s="25">
        <v>0</v>
      </c>
      <c r="F29" s="25">
        <v>0</v>
      </c>
      <c r="I29" s="15"/>
    </row>
    <row r="30" spans="1:9" s="14" customFormat="1" ht="28.5" customHeight="1">
      <c r="A30" s="22">
        <v>16</v>
      </c>
      <c r="B30" s="427" t="s">
        <v>85</v>
      </c>
      <c r="C30" s="428"/>
      <c r="D30" s="429"/>
      <c r="E30" s="253">
        <v>-4264134.8606</v>
      </c>
      <c r="F30" s="7">
        <v>-53753828.94</v>
      </c>
      <c r="I30" s="15"/>
    </row>
    <row r="31" spans="1:9" s="14" customFormat="1" ht="28.5" customHeight="1">
      <c r="A31" s="22">
        <v>17</v>
      </c>
      <c r="B31" s="430" t="s">
        <v>83</v>
      </c>
      <c r="C31" s="431"/>
      <c r="D31" s="432"/>
      <c r="E31" s="25"/>
      <c r="F31" s="25"/>
      <c r="I31" s="15"/>
    </row>
    <row r="32" spans="1:9" s="14" customFormat="1" ht="15">
      <c r="A32" s="37"/>
      <c r="B32" s="37"/>
      <c r="C32" s="37"/>
      <c r="D32" s="38"/>
      <c r="E32" s="39"/>
      <c r="F32" s="39"/>
      <c r="I32" s="15"/>
    </row>
    <row r="33" spans="1:9" s="14" customFormat="1" ht="15">
      <c r="A33" s="37"/>
      <c r="B33" s="37"/>
      <c r="C33" s="37"/>
      <c r="D33" s="38"/>
      <c r="E33" s="39"/>
      <c r="F33" s="39"/>
      <c r="I33" s="15"/>
    </row>
    <row r="34" spans="1:9" s="14" customFormat="1" ht="15">
      <c r="A34" s="37"/>
      <c r="B34" s="37"/>
      <c r="C34" s="37"/>
      <c r="D34" s="38"/>
      <c r="E34" s="323"/>
      <c r="F34" s="39"/>
      <c r="I34" s="15"/>
    </row>
    <row r="35" spans="1:9" s="14" customFormat="1" ht="15">
      <c r="A35" s="37"/>
      <c r="B35" s="37"/>
      <c r="C35" s="37"/>
      <c r="D35" s="38"/>
      <c r="E35" s="39"/>
      <c r="F35" s="39"/>
      <c r="I35" s="15"/>
    </row>
    <row r="36" spans="1:9" s="14" customFormat="1" ht="15">
      <c r="A36" s="37"/>
      <c r="B36" s="37"/>
      <c r="C36" s="37"/>
      <c r="D36" s="38"/>
      <c r="E36" s="39"/>
      <c r="F36" s="39"/>
      <c r="I36" s="15"/>
    </row>
    <row r="37" spans="1:9" s="14" customFormat="1" ht="15">
      <c r="A37" s="37"/>
      <c r="B37" s="37"/>
      <c r="C37" s="37"/>
      <c r="D37" s="38"/>
      <c r="E37" s="39"/>
      <c r="F37" s="39"/>
      <c r="I37" s="15"/>
    </row>
    <row r="38" spans="1:9" s="14" customFormat="1" ht="15">
      <c r="A38" s="37"/>
      <c r="B38" s="37"/>
      <c r="C38" s="37"/>
      <c r="D38" s="38"/>
      <c r="E38" s="39"/>
      <c r="F38" s="39"/>
      <c r="I38" s="15"/>
    </row>
    <row r="39" spans="1:9" s="14" customFormat="1" ht="15">
      <c r="A39" s="37"/>
      <c r="B39" s="37"/>
      <c r="C39" s="37"/>
      <c r="D39" s="38"/>
      <c r="E39" s="39"/>
      <c r="F39" s="39"/>
      <c r="I39" s="15"/>
    </row>
    <row r="40" spans="1:9" s="14" customFormat="1" ht="15">
      <c r="A40" s="37"/>
      <c r="B40" s="37"/>
      <c r="C40" s="37"/>
      <c r="D40" s="38"/>
      <c r="E40" s="39"/>
      <c r="F40" s="39"/>
      <c r="I40" s="15"/>
    </row>
    <row r="41" spans="1:9" s="14" customFormat="1" ht="15">
      <c r="A41" s="37"/>
      <c r="B41" s="37"/>
      <c r="C41" s="37"/>
      <c r="D41" s="37"/>
      <c r="E41" s="39"/>
      <c r="F41" s="39"/>
      <c r="I41" s="15"/>
    </row>
    <row r="42" spans="1:6" ht="15">
      <c r="A42" s="40"/>
      <c r="B42" s="40"/>
      <c r="C42" s="40"/>
      <c r="D42" s="6"/>
      <c r="E42" s="41"/>
      <c r="F42" s="41"/>
    </row>
  </sheetData>
  <sheetProtection password="CF62" sheet="1"/>
  <mergeCells count="29">
    <mergeCell ref="B18:D18"/>
    <mergeCell ref="B9:D9"/>
    <mergeCell ref="B10:D10"/>
    <mergeCell ref="A4:F4"/>
    <mergeCell ref="A5:F5"/>
    <mergeCell ref="A7:A8"/>
    <mergeCell ref="B7:D8"/>
    <mergeCell ref="E7:E8"/>
    <mergeCell ref="F7:F8"/>
    <mergeCell ref="B29:D29"/>
    <mergeCell ref="B21:D21"/>
    <mergeCell ref="B22:D22"/>
    <mergeCell ref="B11:D11"/>
    <mergeCell ref="B12:D12"/>
    <mergeCell ref="B13:D13"/>
    <mergeCell ref="C14:D14"/>
    <mergeCell ref="C15:D15"/>
    <mergeCell ref="B16:D16"/>
    <mergeCell ref="B17:D17"/>
    <mergeCell ref="B30:D30"/>
    <mergeCell ref="B19:D19"/>
    <mergeCell ref="B20:D20"/>
    <mergeCell ref="B31:D31"/>
    <mergeCell ref="C25:D25"/>
    <mergeCell ref="C26:D26"/>
    <mergeCell ref="B27:D27"/>
    <mergeCell ref="B28:D28"/>
    <mergeCell ref="C23:D23"/>
    <mergeCell ref="C24:D2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M4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4.7109375" style="5" customWidth="1"/>
    <col min="2" max="3" width="3.7109375" style="17" customWidth="1"/>
    <col min="4" max="4" width="3.57421875" style="17" customWidth="1"/>
    <col min="5" max="5" width="44.421875" style="5" customWidth="1"/>
    <col min="6" max="6" width="15.00390625" style="329" bestFit="1" customWidth="1"/>
    <col min="7" max="7" width="15.00390625" style="42" customWidth="1"/>
    <col min="8" max="8" width="1.421875" style="5" customWidth="1"/>
    <col min="9" max="9" width="9.140625" style="5" customWidth="1"/>
    <col min="10" max="10" width="11.57421875" style="5" bestFit="1" customWidth="1"/>
    <col min="11" max="11" width="16.28125" style="5" customWidth="1"/>
    <col min="12" max="16384" width="9.140625" style="5" customWidth="1"/>
  </cols>
  <sheetData>
    <row r="2" spans="2:7" s="14" customFormat="1" ht="15">
      <c r="B2" s="8" t="s">
        <v>336</v>
      </c>
      <c r="C2" s="9"/>
      <c r="D2" s="10"/>
      <c r="E2" s="5"/>
      <c r="F2" s="265"/>
      <c r="G2" s="29"/>
    </row>
    <row r="3" spans="2:7" s="14" customFormat="1" ht="15">
      <c r="B3" s="9"/>
      <c r="C3" s="9"/>
      <c r="D3" s="10"/>
      <c r="E3" s="11"/>
      <c r="F3" s="265"/>
      <c r="G3" s="13"/>
    </row>
    <row r="4" spans="2:7" s="14" customFormat="1" ht="15">
      <c r="B4" s="9"/>
      <c r="C4" s="9"/>
      <c r="D4" s="10"/>
      <c r="E4" s="11"/>
      <c r="F4" s="265"/>
      <c r="G4" s="29"/>
    </row>
    <row r="5" spans="2:7" s="14" customFormat="1" ht="15">
      <c r="B5" s="438" t="s">
        <v>556</v>
      </c>
      <c r="C5" s="438"/>
      <c r="D5" s="438"/>
      <c r="E5" s="438"/>
      <c r="F5" s="438"/>
      <c r="G5" s="438"/>
    </row>
    <row r="7" spans="2:7" s="14" customFormat="1" ht="15">
      <c r="B7" s="449" t="s">
        <v>2</v>
      </c>
      <c r="C7" s="442" t="s">
        <v>107</v>
      </c>
      <c r="D7" s="443"/>
      <c r="E7" s="444"/>
      <c r="F7" s="425">
        <v>41639</v>
      </c>
      <c r="G7" s="425">
        <v>41274</v>
      </c>
    </row>
    <row r="8" spans="2:7" s="14" customFormat="1" ht="15">
      <c r="B8" s="450"/>
      <c r="C8" s="445"/>
      <c r="D8" s="446"/>
      <c r="E8" s="447"/>
      <c r="F8" s="426"/>
      <c r="G8" s="426"/>
    </row>
    <row r="9" spans="2:7" s="14" customFormat="1" ht="21" customHeight="1">
      <c r="B9" s="22"/>
      <c r="C9" s="84" t="s">
        <v>108</v>
      </c>
      <c r="D9" s="85"/>
      <c r="E9" s="57"/>
      <c r="F9" s="25"/>
      <c r="G9" s="86"/>
    </row>
    <row r="10" spans="2:7" s="14" customFormat="1" ht="21" customHeight="1">
      <c r="B10" s="22"/>
      <c r="C10" s="84"/>
      <c r="D10" s="51" t="s">
        <v>581</v>
      </c>
      <c r="E10" s="51"/>
      <c r="F10" s="25">
        <v>-4264134.8606</v>
      </c>
      <c r="G10" s="87">
        <v>-53753828.94</v>
      </c>
    </row>
    <row r="11" spans="2:7" s="14" customFormat="1" ht="21" customHeight="1">
      <c r="B11" s="22"/>
      <c r="C11" s="88"/>
      <c r="D11" s="89" t="s">
        <v>109</v>
      </c>
      <c r="F11" s="25"/>
      <c r="G11" s="87"/>
    </row>
    <row r="12" spans="2:7" s="14" customFormat="1" ht="21" customHeight="1">
      <c r="B12" s="22"/>
      <c r="C12" s="84"/>
      <c r="D12" s="85"/>
      <c r="E12" s="24" t="s">
        <v>110</v>
      </c>
      <c r="F12" s="25">
        <v>31331</v>
      </c>
      <c r="G12" s="87">
        <v>0</v>
      </c>
    </row>
    <row r="13" spans="2:7" s="14" customFormat="1" ht="21" customHeight="1">
      <c r="B13" s="22"/>
      <c r="C13" s="84"/>
      <c r="D13" s="85"/>
      <c r="E13" s="24" t="s">
        <v>111</v>
      </c>
      <c r="F13" s="25"/>
      <c r="G13" s="87"/>
    </row>
    <row r="14" spans="2:7" s="14" customFormat="1" ht="21" customHeight="1">
      <c r="B14" s="22"/>
      <c r="C14" s="84"/>
      <c r="D14" s="85"/>
      <c r="E14" s="24" t="s">
        <v>112</v>
      </c>
      <c r="F14" s="25"/>
      <c r="G14" s="87"/>
    </row>
    <row r="15" spans="2:13" s="14" customFormat="1" ht="21" customHeight="1">
      <c r="B15" s="22"/>
      <c r="C15" s="84"/>
      <c r="D15" s="92"/>
      <c r="E15" s="269" t="s">
        <v>113</v>
      </c>
      <c r="F15" s="324">
        <v>0</v>
      </c>
      <c r="G15" s="87">
        <v>898592</v>
      </c>
      <c r="K15" s="266"/>
      <c r="L15" s="18"/>
      <c r="M15" s="18"/>
    </row>
    <row r="16" spans="2:13" s="38" customFormat="1" ht="21" customHeight="1">
      <c r="B16" s="451"/>
      <c r="C16" s="442"/>
      <c r="D16" s="50" t="s">
        <v>114</v>
      </c>
      <c r="E16" s="50"/>
      <c r="F16" s="25">
        <v>-1018425.1595999971</v>
      </c>
      <c r="G16" s="87">
        <v>-3626774</v>
      </c>
      <c r="K16" s="267"/>
      <c r="L16" s="268"/>
      <c r="M16" s="268"/>
    </row>
    <row r="17" spans="2:13" s="38" customFormat="1" ht="21" customHeight="1">
      <c r="B17" s="452"/>
      <c r="C17" s="445"/>
      <c r="D17" s="50" t="s">
        <v>115</v>
      </c>
      <c r="E17" s="50"/>
      <c r="F17" s="25"/>
      <c r="G17" s="87"/>
      <c r="K17" s="266"/>
      <c r="L17" s="18"/>
      <c r="M17" s="18"/>
    </row>
    <row r="18" spans="2:7" s="14" customFormat="1" ht="21" customHeight="1">
      <c r="B18" s="45"/>
      <c r="C18" s="84"/>
      <c r="D18" s="50" t="s">
        <v>116</v>
      </c>
      <c r="E18" s="50"/>
      <c r="F18" s="25"/>
      <c r="G18" s="87"/>
    </row>
    <row r="19" spans="2:7" s="14" customFormat="1" ht="21" customHeight="1">
      <c r="B19" s="26"/>
      <c r="C19" s="264"/>
      <c r="D19" s="453" t="s">
        <v>345</v>
      </c>
      <c r="E19" s="453"/>
      <c r="F19" s="325">
        <v>-16029945.7633</v>
      </c>
      <c r="G19" s="272">
        <v>20908354</v>
      </c>
    </row>
    <row r="20" spans="2:7" s="14" customFormat="1" ht="21" customHeight="1">
      <c r="B20" s="45"/>
      <c r="C20" s="21"/>
      <c r="D20" s="448" t="s">
        <v>346</v>
      </c>
      <c r="E20" s="448"/>
      <c r="F20" s="324">
        <v>-897241.56</v>
      </c>
      <c r="G20" s="271">
        <v>-1574716</v>
      </c>
    </row>
    <row r="21" spans="2:7" s="14" customFormat="1" ht="21" customHeight="1">
      <c r="B21" s="22"/>
      <c r="C21" s="84"/>
      <c r="D21" s="92" t="s">
        <v>117</v>
      </c>
      <c r="E21" s="92"/>
      <c r="F21" s="7">
        <v>-22178416.343499996</v>
      </c>
      <c r="G21" s="91">
        <v>-37148372.94</v>
      </c>
    </row>
    <row r="22" spans="2:7" s="14" customFormat="1" ht="21" customHeight="1">
      <c r="B22" s="22"/>
      <c r="C22" s="84"/>
      <c r="D22" s="51" t="s">
        <v>118</v>
      </c>
      <c r="E22" s="51"/>
      <c r="F22" s="25"/>
      <c r="G22" s="87"/>
    </row>
    <row r="23" spans="2:7" s="14" customFormat="1" ht="21" customHeight="1">
      <c r="B23" s="22"/>
      <c r="C23" s="84"/>
      <c r="D23" s="51" t="s">
        <v>119</v>
      </c>
      <c r="E23" s="51"/>
      <c r="F23" s="25">
        <v>0</v>
      </c>
      <c r="G23" s="87">
        <v>-40000</v>
      </c>
    </row>
    <row r="24" spans="2:7" s="14" customFormat="1" ht="21" customHeight="1">
      <c r="B24" s="22"/>
      <c r="C24" s="84"/>
      <c r="D24" s="90" t="s">
        <v>120</v>
      </c>
      <c r="E24" s="57"/>
      <c r="F24" s="7">
        <v>-22178416.343499996</v>
      </c>
      <c r="G24" s="91">
        <v>-37188372.94</v>
      </c>
    </row>
    <row r="25" spans="2:7" s="14" customFormat="1" ht="21" customHeight="1">
      <c r="B25" s="22"/>
      <c r="C25" s="92" t="s">
        <v>121</v>
      </c>
      <c r="D25" s="85"/>
      <c r="E25" s="51"/>
      <c r="F25" s="7">
        <v>-1246064873.43</v>
      </c>
      <c r="G25" s="91">
        <v>-870276750</v>
      </c>
    </row>
    <row r="26" spans="2:10" s="14" customFormat="1" ht="21" customHeight="1">
      <c r="B26" s="22"/>
      <c r="C26" s="84"/>
      <c r="D26" s="51" t="s">
        <v>582</v>
      </c>
      <c r="E26" s="51"/>
      <c r="F26" s="324">
        <v>-476999999.54</v>
      </c>
      <c r="G26" s="270">
        <v>-869776750</v>
      </c>
      <c r="J26" s="265"/>
    </row>
    <row r="27" spans="2:7" s="14" customFormat="1" ht="21" customHeight="1">
      <c r="B27" s="22"/>
      <c r="C27" s="84"/>
      <c r="D27" s="51" t="s">
        <v>122</v>
      </c>
      <c r="E27" s="51"/>
      <c r="F27" s="326">
        <v>-345969</v>
      </c>
      <c r="G27" s="254"/>
    </row>
    <row r="28" spans="2:7" s="14" customFormat="1" ht="21" customHeight="1">
      <c r="B28" s="22"/>
      <c r="C28" s="33"/>
      <c r="D28" s="5" t="s">
        <v>347</v>
      </c>
      <c r="E28" s="51"/>
      <c r="F28" s="324">
        <v>-768718904.89</v>
      </c>
      <c r="G28" s="270">
        <v>-500000</v>
      </c>
    </row>
    <row r="29" spans="2:7" s="14" customFormat="1" ht="21" customHeight="1">
      <c r="B29" s="22"/>
      <c r="C29" s="53"/>
      <c r="D29" s="51" t="s">
        <v>123</v>
      </c>
      <c r="E29" s="51"/>
      <c r="F29" s="25"/>
      <c r="G29" s="87"/>
    </row>
    <row r="30" spans="2:7" s="14" customFormat="1" ht="21" customHeight="1">
      <c r="B30" s="22"/>
      <c r="C30" s="53"/>
      <c r="D30" s="51" t="s">
        <v>124</v>
      </c>
      <c r="E30" s="51"/>
      <c r="F30" s="25"/>
      <c r="G30" s="87"/>
    </row>
    <row r="31" spans="2:7" s="14" customFormat="1" ht="21" customHeight="1">
      <c r="B31" s="22"/>
      <c r="C31" s="53"/>
      <c r="D31" s="90" t="s">
        <v>125</v>
      </c>
      <c r="E31" s="57"/>
      <c r="F31" s="7"/>
      <c r="G31" s="91"/>
    </row>
    <row r="32" spans="2:7" s="14" customFormat="1" ht="21" customHeight="1">
      <c r="B32" s="22"/>
      <c r="C32" s="84" t="s">
        <v>126</v>
      </c>
      <c r="D32" s="93"/>
      <c r="E32" s="51"/>
      <c r="F32" s="7">
        <v>1620968042</v>
      </c>
      <c r="G32" s="91">
        <v>988070366</v>
      </c>
    </row>
    <row r="33" spans="2:7" s="14" customFormat="1" ht="21" customHeight="1">
      <c r="B33" s="22"/>
      <c r="C33" s="53"/>
      <c r="D33" s="51" t="s">
        <v>547</v>
      </c>
      <c r="E33" s="51"/>
      <c r="F33" s="25">
        <v>2013537000</v>
      </c>
      <c r="G33" s="87">
        <v>596400000</v>
      </c>
    </row>
    <row r="34" spans="2:7" s="14" customFormat="1" ht="21" customHeight="1">
      <c r="B34" s="22"/>
      <c r="C34" s="53"/>
      <c r="D34" s="51" t="s">
        <v>548</v>
      </c>
      <c r="E34" s="51"/>
      <c r="F34" s="25">
        <v>-428900987</v>
      </c>
      <c r="G34" s="87">
        <v>428900987</v>
      </c>
    </row>
    <row r="35" spans="2:7" s="14" customFormat="1" ht="21" customHeight="1">
      <c r="B35" s="22"/>
      <c r="C35" s="53"/>
      <c r="D35" s="5" t="s">
        <v>348</v>
      </c>
      <c r="E35" s="51"/>
      <c r="F35" s="25">
        <v>36332029</v>
      </c>
      <c r="G35" s="87">
        <v>-36332029</v>
      </c>
    </row>
    <row r="36" spans="2:7" s="14" customFormat="1" ht="21" customHeight="1">
      <c r="B36" s="22"/>
      <c r="C36" s="53"/>
      <c r="D36" s="51" t="s">
        <v>334</v>
      </c>
      <c r="E36" s="51"/>
      <c r="F36" s="324"/>
      <c r="G36" s="86">
        <v>-898592</v>
      </c>
    </row>
    <row r="37" spans="2:7" s="14" customFormat="1" ht="21" customHeight="1">
      <c r="B37" s="22"/>
      <c r="C37" s="53"/>
      <c r="D37" s="90" t="s">
        <v>127</v>
      </c>
      <c r="E37" s="57"/>
      <c r="F37" s="7"/>
      <c r="G37" s="91"/>
    </row>
    <row r="38" spans="2:7" ht="21" customHeight="1">
      <c r="B38" s="94"/>
      <c r="C38" s="92" t="s">
        <v>128</v>
      </c>
      <c r="D38" s="94"/>
      <c r="E38" s="95"/>
      <c r="F38" s="327">
        <v>352724752.22650003</v>
      </c>
      <c r="G38" s="96">
        <v>80605243.05999994</v>
      </c>
    </row>
    <row r="39" spans="2:7" ht="21" customHeight="1">
      <c r="B39" s="94"/>
      <c r="C39" s="92" t="s">
        <v>129</v>
      </c>
      <c r="D39" s="94"/>
      <c r="E39" s="95"/>
      <c r="F39" s="7">
        <v>82921108.05999994</v>
      </c>
      <c r="G39" s="97">
        <v>2315865</v>
      </c>
    </row>
    <row r="40" spans="2:7" ht="21" customHeight="1">
      <c r="B40" s="94"/>
      <c r="C40" s="92" t="s">
        <v>130</v>
      </c>
      <c r="D40" s="94"/>
      <c r="E40" s="95"/>
      <c r="F40" s="328">
        <v>435645860.2865</v>
      </c>
      <c r="G40" s="96">
        <v>82921108.05999994</v>
      </c>
    </row>
    <row r="42" ht="15">
      <c r="G42" s="329"/>
    </row>
  </sheetData>
  <sheetProtection password="CF62" sheet="1"/>
  <mergeCells count="9">
    <mergeCell ref="D20:E20"/>
    <mergeCell ref="F7:F8"/>
    <mergeCell ref="G7:G8"/>
    <mergeCell ref="B5:G5"/>
    <mergeCell ref="B7:B8"/>
    <mergeCell ref="C7:E8"/>
    <mergeCell ref="B16:B17"/>
    <mergeCell ref="C16:C17"/>
    <mergeCell ref="D19:E19"/>
  </mergeCells>
  <printOptions/>
  <pageMargins left="0.7" right="0.7" top="0.75" bottom="0.75" header="0.3" footer="0.3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29"/>
  <sheetViews>
    <sheetView showGridLines="0" zoomScalePageLayoutView="0" workbookViewId="0" topLeftCell="A1">
      <selection activeCell="B14" sqref="B14"/>
    </sheetView>
  </sheetViews>
  <sheetFormatPr defaultColWidth="17.7109375" defaultRowHeight="12.75"/>
  <cols>
    <col min="1" max="1" width="2.8515625" style="5" customWidth="1"/>
    <col min="2" max="2" width="41.7109375" style="5" customWidth="1"/>
    <col min="3" max="4" width="19.8515625" style="5" bestFit="1" customWidth="1"/>
    <col min="5" max="5" width="17.28125" style="5" customWidth="1"/>
    <col min="6" max="6" width="19.8515625" style="5" customWidth="1"/>
    <col min="7" max="7" width="18.7109375" style="5" customWidth="1"/>
    <col min="8" max="8" width="22.421875" style="5" customWidth="1"/>
    <col min="9" max="9" width="18.57421875" style="5" customWidth="1"/>
    <col min="10" max="10" width="2.7109375" style="5" customWidth="1"/>
    <col min="11" max="11" width="10.8515625" style="5" bestFit="1" customWidth="1"/>
    <col min="12" max="12" width="9.8515625" style="5" bestFit="1" customWidth="1"/>
    <col min="13" max="16384" width="17.7109375" style="5" customWidth="1"/>
  </cols>
  <sheetData>
    <row r="2" ht="15">
      <c r="B2" s="8" t="s">
        <v>336</v>
      </c>
    </row>
    <row r="4" spans="1:9" ht="18.75">
      <c r="A4" s="454" t="s">
        <v>557</v>
      </c>
      <c r="B4" s="454"/>
      <c r="C4" s="454"/>
      <c r="D4" s="454"/>
      <c r="E4" s="454"/>
      <c r="F4" s="454"/>
      <c r="G4" s="454"/>
      <c r="H4" s="454"/>
      <c r="I4" s="454"/>
    </row>
    <row r="6" spans="2:8" ht="15">
      <c r="B6" s="98" t="s">
        <v>131</v>
      </c>
      <c r="H6" s="17"/>
    </row>
    <row r="7" ht="15.75" thickBot="1"/>
    <row r="8" spans="1:9" s="99" customFormat="1" ht="15" thickTop="1">
      <c r="A8" s="115"/>
      <c r="B8" s="116"/>
      <c r="C8" s="116" t="s">
        <v>40</v>
      </c>
      <c r="D8" s="116" t="s">
        <v>41</v>
      </c>
      <c r="E8" s="117" t="s">
        <v>132</v>
      </c>
      <c r="F8" s="117" t="s">
        <v>133</v>
      </c>
      <c r="G8" s="117" t="s">
        <v>134</v>
      </c>
      <c r="H8" s="116" t="s">
        <v>135</v>
      </c>
      <c r="I8" s="118" t="s">
        <v>106</v>
      </c>
    </row>
    <row r="9" spans="1:12" s="14" customFormat="1" ht="21" customHeight="1">
      <c r="A9" s="100" t="s">
        <v>3</v>
      </c>
      <c r="B9" s="84" t="s">
        <v>136</v>
      </c>
      <c r="C9" s="256"/>
      <c r="D9" s="67"/>
      <c r="E9" s="67"/>
      <c r="F9" s="67"/>
      <c r="G9" s="67"/>
      <c r="H9" s="67"/>
      <c r="I9" s="101"/>
      <c r="K9" s="29"/>
      <c r="L9" s="29"/>
    </row>
    <row r="10" spans="1:9" s="14" customFormat="1" ht="21" customHeight="1">
      <c r="A10" s="102" t="s">
        <v>137</v>
      </c>
      <c r="B10" s="103" t="s">
        <v>138</v>
      </c>
      <c r="C10" s="52"/>
      <c r="D10" s="52"/>
      <c r="E10" s="52"/>
      <c r="F10" s="52"/>
      <c r="G10" s="52"/>
      <c r="H10" s="52"/>
      <c r="I10" s="104"/>
    </row>
    <row r="11" spans="1:9" s="14" customFormat="1" ht="21" customHeight="1">
      <c r="A11" s="100" t="s">
        <v>139</v>
      </c>
      <c r="B11" s="84" t="s">
        <v>566</v>
      </c>
      <c r="C11" s="67">
        <v>2800000</v>
      </c>
      <c r="D11" s="67">
        <v>0</v>
      </c>
      <c r="E11" s="67">
        <v>0</v>
      </c>
      <c r="F11" s="67">
        <v>0</v>
      </c>
      <c r="G11" s="67">
        <v>0</v>
      </c>
      <c r="H11" s="67">
        <v>-3238212</v>
      </c>
      <c r="I11" s="255">
        <v>-438212</v>
      </c>
    </row>
    <row r="12" spans="1:9" s="14" customFormat="1" ht="21" customHeight="1">
      <c r="A12" s="105">
        <v>1</v>
      </c>
      <c r="B12" s="106" t="s">
        <v>140</v>
      </c>
      <c r="C12" s="107"/>
      <c r="D12" s="107"/>
      <c r="E12" s="107"/>
      <c r="F12" s="107"/>
      <c r="G12" s="107"/>
      <c r="H12" s="107">
        <v>-53753828.94</v>
      </c>
      <c r="I12" s="255">
        <v>-53753828.94</v>
      </c>
    </row>
    <row r="13" spans="1:9" s="14" customFormat="1" ht="21" customHeight="1">
      <c r="A13" s="105">
        <v>2</v>
      </c>
      <c r="B13" s="106" t="s">
        <v>141</v>
      </c>
      <c r="C13" s="107"/>
      <c r="D13" s="107"/>
      <c r="E13" s="107"/>
      <c r="F13" s="107"/>
      <c r="G13" s="107"/>
      <c r="H13" s="107"/>
      <c r="I13" s="255">
        <v>0</v>
      </c>
    </row>
    <row r="14" spans="1:9" s="14" customFormat="1" ht="21" customHeight="1">
      <c r="A14" s="105">
        <v>3</v>
      </c>
      <c r="B14" s="106" t="s">
        <v>142</v>
      </c>
      <c r="C14" s="107">
        <v>596400000</v>
      </c>
      <c r="D14" s="107"/>
      <c r="E14" s="107"/>
      <c r="F14" s="107"/>
      <c r="G14" s="107"/>
      <c r="H14" s="107"/>
      <c r="I14" s="255">
        <v>596400000</v>
      </c>
    </row>
    <row r="15" spans="1:9" s="14" customFormat="1" ht="21" customHeight="1">
      <c r="A15" s="105">
        <v>4</v>
      </c>
      <c r="B15" s="106" t="s">
        <v>143</v>
      </c>
      <c r="C15" s="107"/>
      <c r="D15" s="107"/>
      <c r="E15" s="107"/>
      <c r="F15" s="107"/>
      <c r="G15" s="107"/>
      <c r="H15" s="107"/>
      <c r="I15" s="255">
        <v>0</v>
      </c>
    </row>
    <row r="16" spans="1:12" s="14" customFormat="1" ht="21" customHeight="1">
      <c r="A16" s="100" t="s">
        <v>4</v>
      </c>
      <c r="B16" s="84" t="s">
        <v>145</v>
      </c>
      <c r="C16" s="109">
        <v>599200000</v>
      </c>
      <c r="D16" s="109">
        <v>0</v>
      </c>
      <c r="E16" s="109">
        <v>0</v>
      </c>
      <c r="F16" s="109">
        <v>0</v>
      </c>
      <c r="G16" s="109">
        <v>0</v>
      </c>
      <c r="H16" s="109">
        <v>-56992040.94</v>
      </c>
      <c r="I16" s="255">
        <v>542207959.06</v>
      </c>
      <c r="K16" s="29"/>
      <c r="L16" s="29"/>
    </row>
    <row r="17" spans="1:9" s="14" customFormat="1" ht="21" customHeight="1">
      <c r="A17" s="102">
        <v>1</v>
      </c>
      <c r="B17" s="106" t="s">
        <v>140</v>
      </c>
      <c r="C17" s="107"/>
      <c r="D17" s="107"/>
      <c r="E17" s="107"/>
      <c r="F17" s="107"/>
      <c r="G17" s="107"/>
      <c r="H17" s="107">
        <v>-4264134.8606</v>
      </c>
      <c r="I17" s="108">
        <v>-4264134.8606</v>
      </c>
    </row>
    <row r="18" spans="1:9" s="14" customFormat="1" ht="21" customHeight="1">
      <c r="A18" s="102">
        <v>2</v>
      </c>
      <c r="B18" s="106" t="s">
        <v>141</v>
      </c>
      <c r="C18" s="107"/>
      <c r="D18" s="107"/>
      <c r="E18" s="107"/>
      <c r="F18" s="107"/>
      <c r="G18" s="107"/>
      <c r="H18" s="107"/>
      <c r="I18" s="108">
        <v>0</v>
      </c>
    </row>
    <row r="19" spans="1:9" s="14" customFormat="1" ht="21" customHeight="1">
      <c r="A19" s="102">
        <v>3</v>
      </c>
      <c r="B19" s="106" t="s">
        <v>579</v>
      </c>
      <c r="C19" s="370">
        <v>1490989600</v>
      </c>
      <c r="D19" s="107"/>
      <c r="E19" s="107"/>
      <c r="F19" s="107"/>
      <c r="G19" s="107"/>
      <c r="H19" s="107"/>
      <c r="I19" s="108">
        <v>1490989600</v>
      </c>
    </row>
    <row r="20" spans="1:9" s="14" customFormat="1" ht="21" customHeight="1">
      <c r="A20" s="102">
        <v>3</v>
      </c>
      <c r="B20" s="106" t="s">
        <v>580</v>
      </c>
      <c r="C20" s="371">
        <v>522547400</v>
      </c>
      <c r="D20" s="107"/>
      <c r="E20" s="107"/>
      <c r="F20" s="107"/>
      <c r="G20" s="107"/>
      <c r="H20" s="107"/>
      <c r="I20" s="108">
        <v>522547400</v>
      </c>
    </row>
    <row r="21" spans="1:9" s="14" customFormat="1" ht="21" customHeight="1">
      <c r="A21" s="102">
        <v>4</v>
      </c>
      <c r="B21" s="106" t="s">
        <v>144</v>
      </c>
      <c r="C21" s="107"/>
      <c r="D21" s="107"/>
      <c r="E21" s="107"/>
      <c r="F21" s="107"/>
      <c r="G21" s="107"/>
      <c r="H21" s="107"/>
      <c r="I21" s="108">
        <v>0</v>
      </c>
    </row>
    <row r="22" spans="1:12" s="14" customFormat="1" ht="21" customHeight="1" thickBot="1">
      <c r="A22" s="110" t="s">
        <v>36</v>
      </c>
      <c r="B22" s="111" t="s">
        <v>558</v>
      </c>
      <c r="C22" s="330">
        <v>2612737000</v>
      </c>
      <c r="D22" s="330">
        <v>0</v>
      </c>
      <c r="E22" s="330">
        <v>0</v>
      </c>
      <c r="F22" s="330">
        <v>0</v>
      </c>
      <c r="G22" s="330">
        <v>0</v>
      </c>
      <c r="H22" s="330">
        <v>-61256175.8006</v>
      </c>
      <c r="I22" s="331">
        <v>2551480824.1994</v>
      </c>
      <c r="K22" s="29"/>
      <c r="L22" s="29"/>
    </row>
    <row r="23" ht="15.75" thickTop="1">
      <c r="I23" s="42"/>
    </row>
    <row r="24" ht="15">
      <c r="C24" s="42"/>
    </row>
    <row r="25" ht="15">
      <c r="C25" s="42"/>
    </row>
    <row r="26" spans="3:4" ht="15">
      <c r="C26" s="368"/>
      <c r="D26" s="42"/>
    </row>
    <row r="27" spans="3:4" ht="15">
      <c r="C27" s="362"/>
      <c r="D27" s="369"/>
    </row>
    <row r="28" ht="15">
      <c r="C28" s="369"/>
    </row>
    <row r="29" ht="15">
      <c r="C29" s="369"/>
    </row>
  </sheetData>
  <sheetProtection password="CF62" sheet="1"/>
  <mergeCells count="1">
    <mergeCell ref="A4:I4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77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16.57421875" style="1" customWidth="1"/>
    <col min="2" max="2" width="15.57421875" style="0" customWidth="1"/>
    <col min="3" max="3" width="13.28125" style="0" customWidth="1"/>
    <col min="9" max="9" width="26.00390625" style="0" customWidth="1"/>
    <col min="10" max="10" width="11.421875" style="0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307" t="s">
        <v>153</v>
      </c>
      <c r="B2" s="312" t="s">
        <v>154</v>
      </c>
      <c r="C2" s="3"/>
      <c r="D2" s="3"/>
      <c r="E2" s="3"/>
      <c r="F2" s="3"/>
      <c r="G2" s="3"/>
      <c r="H2" s="3"/>
      <c r="I2" s="3"/>
    </row>
    <row r="3" spans="1:9" ht="15">
      <c r="A3" s="295"/>
      <c r="B3" s="3"/>
      <c r="C3" s="3"/>
      <c r="D3" s="3"/>
      <c r="E3" s="3"/>
      <c r="F3" s="3"/>
      <c r="G3" s="3"/>
      <c r="H3" s="3"/>
      <c r="I3" s="3"/>
    </row>
    <row r="4" spans="1:9" ht="15">
      <c r="A4" s="273" t="s">
        <v>583</v>
      </c>
      <c r="B4" s="3"/>
      <c r="C4" s="3"/>
      <c r="D4" s="3"/>
      <c r="E4" s="3"/>
      <c r="F4" s="3"/>
      <c r="G4" s="3"/>
      <c r="H4" s="3"/>
      <c r="I4" s="3"/>
    </row>
    <row r="5" spans="1:9" ht="15">
      <c r="A5" s="273" t="s">
        <v>584</v>
      </c>
      <c r="B5" s="3"/>
      <c r="C5" s="3"/>
      <c r="D5" s="3"/>
      <c r="E5" s="3"/>
      <c r="F5" s="3"/>
      <c r="G5" s="3"/>
      <c r="H5" s="3"/>
      <c r="I5" s="3"/>
    </row>
    <row r="6" spans="1:9" ht="15">
      <c r="A6" s="296" t="s">
        <v>458</v>
      </c>
      <c r="B6" s="3"/>
      <c r="C6" s="3"/>
      <c r="D6" s="3"/>
      <c r="E6" s="3"/>
      <c r="F6" s="3"/>
      <c r="G6" s="3"/>
      <c r="H6" s="3"/>
      <c r="I6" s="3"/>
    </row>
    <row r="7" spans="1:9" ht="15.75">
      <c r="A7" s="297"/>
      <c r="B7" s="3"/>
      <c r="C7" s="3"/>
      <c r="D7" s="3"/>
      <c r="E7" s="3"/>
      <c r="F7" s="3"/>
      <c r="G7" s="3"/>
      <c r="H7" s="3"/>
      <c r="I7" s="3"/>
    </row>
    <row r="8" spans="1:9" ht="15">
      <c r="A8" s="296" t="s">
        <v>459</v>
      </c>
      <c r="B8" s="3"/>
      <c r="C8" s="3"/>
      <c r="D8" s="3"/>
      <c r="E8" s="3"/>
      <c r="F8" s="3"/>
      <c r="G8" s="3"/>
      <c r="H8" s="3"/>
      <c r="I8" s="3"/>
    </row>
    <row r="9" spans="1:9" ht="15">
      <c r="A9" s="296" t="s">
        <v>460</v>
      </c>
      <c r="B9" s="3"/>
      <c r="C9" s="3"/>
      <c r="D9" s="3"/>
      <c r="E9" s="3"/>
      <c r="F9" s="3"/>
      <c r="G9" s="3"/>
      <c r="H9" s="3"/>
      <c r="I9" s="3"/>
    </row>
    <row r="10" spans="1:9" ht="15">
      <c r="A10" s="298" t="s">
        <v>461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298" t="s">
        <v>462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298"/>
      <c r="B12" s="3"/>
      <c r="C12" s="3"/>
      <c r="D12" s="3"/>
      <c r="E12" s="3"/>
      <c r="F12" s="3"/>
      <c r="G12" s="3"/>
      <c r="H12" s="3"/>
      <c r="I12" s="3"/>
    </row>
    <row r="13" spans="1:9" ht="15">
      <c r="A13" s="298" t="s">
        <v>463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273" t="s">
        <v>585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273" t="s">
        <v>586</v>
      </c>
      <c r="B15" s="3"/>
      <c r="C15" s="3"/>
      <c r="D15" s="3"/>
      <c r="E15" s="3"/>
      <c r="F15" s="3"/>
      <c r="G15" s="3"/>
      <c r="H15" s="3"/>
      <c r="I15" s="3"/>
    </row>
    <row r="16" spans="1:9" ht="15">
      <c r="A16" s="298"/>
      <c r="B16" s="3"/>
      <c r="C16" s="3"/>
      <c r="D16" s="3"/>
      <c r="E16" s="3"/>
      <c r="F16" s="3"/>
      <c r="G16" s="3"/>
      <c r="H16" s="3"/>
      <c r="I16" s="3"/>
    </row>
    <row r="17" spans="1:9" ht="15">
      <c r="A17" s="298" t="s">
        <v>464</v>
      </c>
      <c r="B17" s="3"/>
      <c r="C17" s="3"/>
      <c r="D17" s="3"/>
      <c r="E17" s="3"/>
      <c r="F17" s="3"/>
      <c r="G17" s="3"/>
      <c r="H17" s="3"/>
      <c r="I17" s="3"/>
    </row>
    <row r="18" spans="1:9" ht="15">
      <c r="A18" s="308" t="s">
        <v>465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308" t="s">
        <v>466</v>
      </c>
      <c r="B19" s="3"/>
      <c r="C19" s="3"/>
      <c r="D19" s="3"/>
      <c r="E19" s="3"/>
      <c r="F19" s="3"/>
      <c r="G19" s="3"/>
      <c r="H19" s="3"/>
      <c r="I19" s="3"/>
    </row>
    <row r="20" spans="1:9" ht="15">
      <c r="A20" s="308" t="s">
        <v>568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308" t="s">
        <v>467</v>
      </c>
      <c r="B21" s="3"/>
      <c r="C21" s="3"/>
      <c r="D21" s="3"/>
      <c r="E21" s="3"/>
      <c r="F21" s="3"/>
      <c r="G21" s="3"/>
      <c r="H21" s="3"/>
      <c r="I21" s="3"/>
    </row>
    <row r="22" spans="1:9" ht="15">
      <c r="A22" s="308"/>
      <c r="B22" s="3"/>
      <c r="C22" s="3"/>
      <c r="D22" s="3"/>
      <c r="E22" s="3"/>
      <c r="F22" s="3"/>
      <c r="G22" s="3"/>
      <c r="H22" s="3"/>
      <c r="I22" s="3"/>
    </row>
    <row r="23" spans="1:9" ht="15">
      <c r="A23" s="298" t="s">
        <v>468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298" t="s">
        <v>469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298"/>
      <c r="B25" s="3"/>
      <c r="C25" s="3"/>
      <c r="D25" s="3"/>
      <c r="E25" s="3"/>
      <c r="F25" s="3"/>
      <c r="G25" s="3"/>
      <c r="H25" s="3"/>
      <c r="I25" s="3"/>
    </row>
    <row r="26" spans="1:9" ht="15">
      <c r="A26" s="298" t="s">
        <v>476</v>
      </c>
      <c r="B26" s="3"/>
      <c r="C26" s="3"/>
      <c r="D26" s="3"/>
      <c r="E26" s="3"/>
      <c r="F26" s="3"/>
      <c r="G26" s="3"/>
      <c r="H26" s="3"/>
      <c r="I26" s="3"/>
    </row>
    <row r="27" spans="1:9" ht="15">
      <c r="A27" s="298" t="s">
        <v>477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s="298" t="s">
        <v>411</v>
      </c>
      <c r="B28" s="3"/>
      <c r="C28" s="3"/>
      <c r="D28" s="3"/>
      <c r="E28" s="3"/>
      <c r="F28" s="3"/>
      <c r="G28" s="3"/>
      <c r="H28" s="3"/>
      <c r="I28" s="3"/>
    </row>
    <row r="29" spans="1:9" ht="15">
      <c r="A29" s="299"/>
      <c r="B29" s="3"/>
      <c r="C29" s="3"/>
      <c r="D29" s="3"/>
      <c r="E29" s="3"/>
      <c r="F29" s="3"/>
      <c r="G29" s="3"/>
      <c r="H29" s="3"/>
      <c r="I29" s="3"/>
    </row>
    <row r="30" spans="1:9" ht="15">
      <c r="A30" s="298" t="s">
        <v>472</v>
      </c>
      <c r="B30" s="3"/>
      <c r="C30" s="3"/>
      <c r="D30" s="3"/>
      <c r="E30" s="3"/>
      <c r="F30" s="3"/>
      <c r="G30" s="3"/>
      <c r="H30" s="3"/>
      <c r="I30" s="3"/>
    </row>
    <row r="31" spans="1:9" ht="15">
      <c r="A31" s="298" t="s">
        <v>473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298" t="s">
        <v>573</v>
      </c>
      <c r="B32" s="298"/>
      <c r="C32" s="298"/>
      <c r="D32" s="298"/>
      <c r="E32" s="3"/>
      <c r="F32" s="3"/>
      <c r="G32" s="3"/>
      <c r="H32" s="3"/>
      <c r="I32" s="3"/>
    </row>
    <row r="33" spans="1:9" ht="15">
      <c r="A33" s="298" t="s">
        <v>569</v>
      </c>
      <c r="B33" s="298"/>
      <c r="C33" s="298"/>
      <c r="D33" s="298"/>
      <c r="E33" s="3"/>
      <c r="F33" s="3"/>
      <c r="G33" s="3"/>
      <c r="H33" s="3"/>
      <c r="I33" s="3"/>
    </row>
    <row r="34" spans="1:9" ht="15">
      <c r="A34" s="298" t="s">
        <v>470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298" t="s">
        <v>574</v>
      </c>
      <c r="B35" s="298"/>
      <c r="C35" s="298"/>
      <c r="D35" s="298"/>
      <c r="E35" s="298"/>
      <c r="F35" s="298"/>
      <c r="G35" s="3"/>
      <c r="H35" s="3"/>
      <c r="I35" s="3"/>
    </row>
    <row r="36" spans="1:9" ht="15">
      <c r="A36" s="298"/>
      <c r="B36" s="3"/>
      <c r="C36" s="3"/>
      <c r="D36" s="3"/>
      <c r="E36" s="3"/>
      <c r="F36" s="3"/>
      <c r="G36" s="3"/>
      <c r="H36" s="3"/>
      <c r="I36" s="3"/>
    </row>
    <row r="37" spans="1:9" ht="15">
      <c r="A37" s="300" t="s">
        <v>412</v>
      </c>
      <c r="B37" s="301"/>
      <c r="C37" s="301"/>
      <c r="D37" s="3"/>
      <c r="E37" s="3"/>
      <c r="F37" s="3"/>
      <c r="G37" s="3"/>
      <c r="H37" s="3"/>
      <c r="I37" s="3"/>
    </row>
    <row r="38" spans="1:9" ht="15">
      <c r="A38" s="302">
        <v>2.1</v>
      </c>
      <c r="B38" s="303" t="s">
        <v>413</v>
      </c>
      <c r="C38" s="301"/>
      <c r="D38" s="3"/>
      <c r="E38" s="3"/>
      <c r="F38" s="3"/>
      <c r="G38" s="3"/>
      <c r="H38" s="3"/>
      <c r="I38" s="3"/>
    </row>
    <row r="39" spans="1:9" ht="15">
      <c r="A39" s="304"/>
      <c r="B39" s="301"/>
      <c r="C39" s="301"/>
      <c r="D39" s="3"/>
      <c r="E39" s="3"/>
      <c r="F39" s="3"/>
      <c r="G39" s="3"/>
      <c r="H39" s="3"/>
      <c r="I39" s="3"/>
    </row>
    <row r="40" spans="1:9" ht="15">
      <c r="A40" s="296" t="s">
        <v>414</v>
      </c>
      <c r="B40" s="301"/>
      <c r="C40" s="301"/>
      <c r="D40" s="3"/>
      <c r="E40" s="3"/>
      <c r="F40" s="3"/>
      <c r="G40" s="3"/>
      <c r="H40" s="3"/>
      <c r="I40" s="3"/>
    </row>
    <row r="41" spans="1:9" ht="15">
      <c r="A41" s="304"/>
      <c r="B41" s="301"/>
      <c r="C41" s="301"/>
      <c r="D41" s="3"/>
      <c r="E41" s="3"/>
      <c r="F41" s="3"/>
      <c r="G41" s="3"/>
      <c r="H41" s="3"/>
      <c r="I41" s="3"/>
    </row>
    <row r="42" spans="1:9" ht="15">
      <c r="A42" s="296" t="s">
        <v>570</v>
      </c>
      <c r="B42" s="301"/>
      <c r="C42" s="301"/>
      <c r="D42" s="3"/>
      <c r="E42" s="3"/>
      <c r="F42" s="3"/>
      <c r="G42" s="3"/>
      <c r="H42" s="3"/>
      <c r="I42" s="3"/>
    </row>
    <row r="43" spans="1:9" ht="15">
      <c r="A43" s="304"/>
      <c r="B43" s="301"/>
      <c r="C43" s="301"/>
      <c r="D43" s="3"/>
      <c r="E43" s="3"/>
      <c r="F43" s="3"/>
      <c r="G43" s="3"/>
      <c r="H43" s="3"/>
      <c r="I43" s="3"/>
    </row>
    <row r="44" spans="1:9" ht="15">
      <c r="A44" s="296" t="s">
        <v>471</v>
      </c>
      <c r="B44" s="301"/>
      <c r="C44" s="301"/>
      <c r="D44" s="3"/>
      <c r="E44" s="3"/>
      <c r="F44" s="3"/>
      <c r="G44" s="3"/>
      <c r="H44" s="3"/>
      <c r="I44" s="3"/>
    </row>
    <row r="45" spans="1:9" ht="15">
      <c r="A45" s="309" t="s">
        <v>474</v>
      </c>
      <c r="B45" s="301"/>
      <c r="C45" s="301"/>
      <c r="D45" s="3"/>
      <c r="E45" s="3"/>
      <c r="F45" s="3"/>
      <c r="G45" s="3"/>
      <c r="H45" s="3"/>
      <c r="I45" s="3"/>
    </row>
    <row r="46" spans="1:9" ht="15">
      <c r="A46" s="309" t="s">
        <v>475</v>
      </c>
      <c r="B46" s="301"/>
      <c r="C46" s="301"/>
      <c r="D46" s="3"/>
      <c r="E46" s="3"/>
      <c r="F46" s="3"/>
      <c r="G46" s="3"/>
      <c r="H46" s="3"/>
      <c r="I46" s="3"/>
    </row>
    <row r="47" spans="1:9" ht="15">
      <c r="A47" s="309"/>
      <c r="B47" s="301"/>
      <c r="C47" s="301"/>
      <c r="D47" s="3"/>
      <c r="E47" s="3"/>
      <c r="F47" s="3"/>
      <c r="G47" s="3"/>
      <c r="H47" s="3"/>
      <c r="I47" s="3"/>
    </row>
    <row r="48" spans="1:9" ht="15">
      <c r="A48" s="273" t="s">
        <v>587</v>
      </c>
      <c r="B48" s="301"/>
      <c r="C48" s="301"/>
      <c r="D48" s="3"/>
      <c r="E48" s="3"/>
      <c r="F48" s="3"/>
      <c r="G48" s="3"/>
      <c r="H48" s="3"/>
      <c r="I48" s="3"/>
    </row>
    <row r="49" spans="1:9" ht="15">
      <c r="A49" s="273" t="s">
        <v>588</v>
      </c>
      <c r="B49" s="301"/>
      <c r="C49" s="301"/>
      <c r="D49" s="3"/>
      <c r="E49" s="3"/>
      <c r="F49" s="3"/>
      <c r="G49" s="3"/>
      <c r="H49" s="3"/>
      <c r="I49" s="3"/>
    </row>
    <row r="50" spans="1:9" ht="15">
      <c r="A50" s="273" t="s">
        <v>589</v>
      </c>
      <c r="B50" s="301"/>
      <c r="C50" s="301"/>
      <c r="D50" s="3"/>
      <c r="E50" s="3"/>
      <c r="F50" s="3"/>
      <c r="G50" s="3"/>
      <c r="H50" s="3"/>
      <c r="I50" s="3"/>
    </row>
    <row r="51" spans="1:9" ht="15">
      <c r="A51" s="279" t="s">
        <v>590</v>
      </c>
      <c r="B51" s="301"/>
      <c r="C51" s="301"/>
      <c r="D51" s="3"/>
      <c r="E51" s="3"/>
      <c r="F51" s="3"/>
      <c r="G51" s="3"/>
      <c r="H51" s="3"/>
      <c r="I51" s="3"/>
    </row>
    <row r="52" spans="1:9" ht="15">
      <c r="A52" s="279"/>
      <c r="B52" s="301"/>
      <c r="C52" s="301"/>
      <c r="D52" s="3"/>
      <c r="E52" s="3"/>
      <c r="F52" s="3"/>
      <c r="G52" s="3"/>
      <c r="H52" s="3"/>
      <c r="I52" s="3"/>
    </row>
    <row r="53" spans="1:9" ht="15">
      <c r="A53" s="273" t="s">
        <v>591</v>
      </c>
      <c r="B53" s="301"/>
      <c r="C53" s="301"/>
      <c r="D53" s="3"/>
      <c r="E53" s="3"/>
      <c r="F53" s="3"/>
      <c r="G53" s="3"/>
      <c r="H53" s="3"/>
      <c r="I53" s="3"/>
    </row>
    <row r="54" spans="1:9" ht="15">
      <c r="A54" s="273" t="s">
        <v>592</v>
      </c>
      <c r="B54" s="301"/>
      <c r="C54" s="301"/>
      <c r="D54" s="3"/>
      <c r="E54" s="3"/>
      <c r="F54" s="3"/>
      <c r="G54" s="3"/>
      <c r="H54" s="3"/>
      <c r="I54" s="3"/>
    </row>
    <row r="55" spans="1:9" ht="15">
      <c r="A55" s="279" t="s">
        <v>593</v>
      </c>
      <c r="B55" s="301"/>
      <c r="C55" s="301"/>
      <c r="D55" s="3"/>
      <c r="E55" s="3"/>
      <c r="F55" s="3"/>
      <c r="G55" s="3"/>
      <c r="H55" s="3"/>
      <c r="I55" s="3"/>
    </row>
    <row r="56" spans="1:9" ht="15">
      <c r="A56" s="309"/>
      <c r="B56" s="301"/>
      <c r="C56" s="301"/>
      <c r="D56" s="3"/>
      <c r="E56" s="3"/>
      <c r="F56" s="3"/>
      <c r="G56" s="3"/>
      <c r="H56" s="3"/>
      <c r="I56" s="3"/>
    </row>
    <row r="57" spans="1:9" ht="15">
      <c r="A57" s="303" t="s">
        <v>415</v>
      </c>
      <c r="B57" s="301"/>
      <c r="C57" s="301"/>
      <c r="D57" s="3"/>
      <c r="E57" s="3"/>
      <c r="F57" s="3"/>
      <c r="G57" s="3"/>
      <c r="H57" s="3"/>
      <c r="I57" s="3"/>
    </row>
    <row r="58" spans="1:9" ht="15">
      <c r="A58" s="296" t="s">
        <v>416</v>
      </c>
      <c r="B58" s="301"/>
      <c r="C58" s="301"/>
      <c r="D58" s="3"/>
      <c r="E58" s="3"/>
      <c r="F58" s="3"/>
      <c r="G58" s="3"/>
      <c r="H58" s="3"/>
      <c r="I58" s="3"/>
    </row>
    <row r="59" spans="1:9" ht="15">
      <c r="A59" s="303" t="s">
        <v>417</v>
      </c>
      <c r="B59" s="301"/>
      <c r="C59" s="301"/>
      <c r="D59" s="3"/>
      <c r="E59" s="3"/>
      <c r="F59" s="3"/>
      <c r="G59" s="3"/>
      <c r="H59" s="3"/>
      <c r="I59" s="3"/>
    </row>
    <row r="60" spans="1:9" ht="15">
      <c r="A60" s="298" t="s">
        <v>545</v>
      </c>
      <c r="B60" s="301"/>
      <c r="C60" s="301"/>
      <c r="D60" s="3"/>
      <c r="E60" s="3"/>
      <c r="F60" s="3"/>
      <c r="G60" s="3"/>
      <c r="H60" s="3"/>
      <c r="I60" s="3"/>
    </row>
    <row r="61" spans="1:9" ht="15">
      <c r="A61" s="298" t="s">
        <v>546</v>
      </c>
      <c r="B61" s="301"/>
      <c r="C61" s="301"/>
      <c r="D61" s="3"/>
      <c r="E61" s="3"/>
      <c r="F61" s="3"/>
      <c r="G61" s="3"/>
      <c r="H61" s="3"/>
      <c r="I61" s="3"/>
    </row>
    <row r="62" spans="1:9" ht="15">
      <c r="A62" s="303">
        <v>2.4</v>
      </c>
      <c r="B62" s="303" t="s">
        <v>418</v>
      </c>
      <c r="C62" s="301"/>
      <c r="D62" s="3"/>
      <c r="E62" s="3"/>
      <c r="F62" s="3"/>
      <c r="G62" s="3"/>
      <c r="H62" s="3"/>
      <c r="I62" s="3"/>
    </row>
    <row r="63" spans="1:9" ht="15">
      <c r="A63" s="305" t="s">
        <v>478</v>
      </c>
      <c r="B63" s="301"/>
      <c r="C63" s="301"/>
      <c r="D63" s="3"/>
      <c r="E63" s="3"/>
      <c r="F63" s="3"/>
      <c r="G63" s="3"/>
      <c r="H63" s="3"/>
      <c r="I63" s="3"/>
    </row>
    <row r="64" spans="1:9" ht="15">
      <c r="A64" s="305" t="s">
        <v>479</v>
      </c>
      <c r="B64" s="301"/>
      <c r="C64" s="301"/>
      <c r="D64" s="3"/>
      <c r="E64" s="3"/>
      <c r="F64" s="3"/>
      <c r="G64" s="3"/>
      <c r="H64" s="3"/>
      <c r="I64" s="3"/>
    </row>
    <row r="65" spans="1:9" ht="15">
      <c r="A65" s="305"/>
      <c r="B65" s="301"/>
      <c r="C65" s="301"/>
      <c r="D65" s="3"/>
      <c r="E65" s="3"/>
      <c r="F65" s="3"/>
      <c r="G65" s="3"/>
      <c r="H65" s="3"/>
      <c r="I65" s="3"/>
    </row>
    <row r="66" spans="1:9" ht="15">
      <c r="A66" s="296" t="s">
        <v>480</v>
      </c>
      <c r="B66" s="301"/>
      <c r="C66" s="301"/>
      <c r="D66" s="3"/>
      <c r="E66" s="3"/>
      <c r="F66" s="3"/>
      <c r="G66" s="3"/>
      <c r="H66" s="3"/>
      <c r="I66" s="3"/>
    </row>
    <row r="67" spans="1:9" ht="15">
      <c r="A67" s="296" t="s">
        <v>481</v>
      </c>
      <c r="B67" s="301"/>
      <c r="C67" s="301"/>
      <c r="D67" s="3"/>
      <c r="E67" s="3"/>
      <c r="F67" s="3"/>
      <c r="G67" s="3"/>
      <c r="H67" s="3"/>
      <c r="I67" s="3"/>
    </row>
    <row r="68" spans="1:9" ht="15">
      <c r="A68" s="305" t="s">
        <v>482</v>
      </c>
      <c r="B68" s="301"/>
      <c r="C68" s="301"/>
      <c r="D68" s="3"/>
      <c r="E68" s="3"/>
      <c r="F68" s="3"/>
      <c r="G68" s="3"/>
      <c r="H68" s="3"/>
      <c r="I68" s="3"/>
    </row>
    <row r="69" spans="1:9" ht="15">
      <c r="A69" s="309" t="s">
        <v>483</v>
      </c>
      <c r="B69" s="301"/>
      <c r="C69" s="301"/>
      <c r="D69" s="3"/>
      <c r="E69" s="3"/>
      <c r="F69" s="3"/>
      <c r="G69" s="3"/>
      <c r="H69" s="3"/>
      <c r="I69" s="3"/>
    </row>
    <row r="70" spans="1:9" ht="15">
      <c r="A70" s="305" t="s">
        <v>484</v>
      </c>
      <c r="B70" s="301"/>
      <c r="C70" s="301"/>
      <c r="D70" s="3"/>
      <c r="E70" s="3"/>
      <c r="F70" s="3"/>
      <c r="G70" s="3"/>
      <c r="H70" s="3"/>
      <c r="I70" s="3"/>
    </row>
    <row r="71" spans="1:9" ht="15">
      <c r="A71" s="305"/>
      <c r="B71" s="301"/>
      <c r="C71" s="301"/>
      <c r="D71" s="3"/>
      <c r="E71" s="3"/>
      <c r="F71" s="3"/>
      <c r="G71" s="3"/>
      <c r="H71" s="3"/>
      <c r="I71" s="3"/>
    </row>
    <row r="72" spans="1:9" ht="15">
      <c r="A72" s="303">
        <v>3</v>
      </c>
      <c r="B72" s="302" t="s">
        <v>419</v>
      </c>
      <c r="C72" s="301"/>
      <c r="D72" s="3"/>
      <c r="E72" s="4"/>
      <c r="F72" s="4"/>
      <c r="G72" s="4"/>
      <c r="H72" s="4"/>
      <c r="I72" s="4"/>
    </row>
    <row r="73" spans="1:9" ht="15">
      <c r="A73" s="296" t="s">
        <v>420</v>
      </c>
      <c r="C73" s="301"/>
      <c r="D73" s="3"/>
      <c r="E73" s="3"/>
      <c r="F73" s="306"/>
      <c r="G73" s="306"/>
      <c r="H73" s="306"/>
      <c r="I73" s="306"/>
    </row>
    <row r="74" spans="1:9" ht="15">
      <c r="A74" s="303">
        <v>3.1</v>
      </c>
      <c r="B74" s="303" t="s">
        <v>421</v>
      </c>
      <c r="C74" s="301"/>
      <c r="D74" s="3"/>
      <c r="E74" s="3"/>
      <c r="F74" s="290"/>
      <c r="G74" s="290"/>
      <c r="H74" s="290"/>
      <c r="I74" s="290"/>
    </row>
    <row r="75" spans="1:9" ht="15">
      <c r="A75" s="296" t="s">
        <v>485</v>
      </c>
      <c r="B75" s="301"/>
      <c r="C75" s="301"/>
      <c r="D75" s="3"/>
      <c r="E75" s="3"/>
      <c r="F75" s="3"/>
      <c r="G75" s="290"/>
      <c r="H75" s="290"/>
      <c r="I75" s="290"/>
    </row>
    <row r="76" spans="1:9" ht="15">
      <c r="A76" s="310" t="s">
        <v>486</v>
      </c>
      <c r="B76" s="301"/>
      <c r="C76" s="301"/>
      <c r="D76" s="3"/>
      <c r="E76" s="3"/>
      <c r="F76" s="3"/>
      <c r="G76" s="290"/>
      <c r="H76" s="290"/>
      <c r="I76" s="290"/>
    </row>
    <row r="77" spans="1:9" ht="15">
      <c r="A77" s="310" t="s">
        <v>487</v>
      </c>
      <c r="B77" s="301"/>
      <c r="C77" s="301"/>
      <c r="D77" s="3"/>
      <c r="E77" s="3"/>
      <c r="F77" s="3"/>
      <c r="G77" s="290"/>
      <c r="H77" s="290"/>
      <c r="I77" s="290"/>
    </row>
    <row r="78" spans="1:9" ht="15">
      <c r="A78" s="310" t="s">
        <v>488</v>
      </c>
      <c r="B78" s="301"/>
      <c r="C78" s="301"/>
      <c r="D78" s="3"/>
      <c r="E78" s="3"/>
      <c r="F78" s="3"/>
      <c r="G78" s="290"/>
      <c r="H78" s="290"/>
      <c r="I78" s="290"/>
    </row>
    <row r="79" spans="1:9" ht="15">
      <c r="A79" s="310" t="s">
        <v>489</v>
      </c>
      <c r="B79" s="301"/>
      <c r="C79" s="301"/>
      <c r="D79" s="3"/>
      <c r="E79" s="3"/>
      <c r="F79" s="3"/>
      <c r="G79" s="290"/>
      <c r="H79" s="290"/>
      <c r="I79" s="290"/>
    </row>
    <row r="80" spans="1:9" ht="15">
      <c r="A80" s="310" t="s">
        <v>490</v>
      </c>
      <c r="B80" s="301"/>
      <c r="C80" s="301"/>
      <c r="D80" s="3"/>
      <c r="E80" s="3"/>
      <c r="F80" s="3"/>
      <c r="G80" s="290"/>
      <c r="H80" s="290"/>
      <c r="I80" s="290"/>
    </row>
    <row r="81" spans="1:9" ht="15">
      <c r="A81" s="310"/>
      <c r="B81" s="301"/>
      <c r="C81" s="301"/>
      <c r="D81" s="3"/>
      <c r="E81" s="3"/>
      <c r="F81" s="3"/>
      <c r="G81" s="290"/>
      <c r="H81" s="290"/>
      <c r="I81" s="290"/>
    </row>
    <row r="82" spans="1:3" ht="12.75">
      <c r="A82" s="332">
        <v>3.2</v>
      </c>
      <c r="B82" s="294" t="s">
        <v>422</v>
      </c>
      <c r="C82" s="277"/>
    </row>
    <row r="83" spans="1:3" ht="12.75">
      <c r="A83" s="279" t="s">
        <v>423</v>
      </c>
      <c r="B83" s="277"/>
      <c r="C83" s="277"/>
    </row>
    <row r="84" spans="1:3" ht="12.75">
      <c r="A84" s="279" t="s">
        <v>491</v>
      </c>
      <c r="B84" s="277"/>
      <c r="C84" s="277"/>
    </row>
    <row r="85" spans="1:3" ht="12.75">
      <c r="A85" s="279" t="s">
        <v>492</v>
      </c>
      <c r="B85" s="277"/>
      <c r="C85" s="277"/>
    </row>
    <row r="86" spans="1:3" ht="12.75">
      <c r="A86" s="279" t="s">
        <v>493</v>
      </c>
      <c r="B86" s="277"/>
      <c r="C86" s="277"/>
    </row>
    <row r="87" spans="1:3" ht="12.75">
      <c r="A87" s="279"/>
      <c r="B87" s="277"/>
      <c r="C87" s="277"/>
    </row>
    <row r="88" spans="1:3" ht="12.75">
      <c r="A88" s="279" t="s">
        <v>494</v>
      </c>
      <c r="B88" s="277"/>
      <c r="C88" s="277"/>
    </row>
    <row r="89" spans="1:3" ht="12.75">
      <c r="A89" s="280" t="s">
        <v>495</v>
      </c>
      <c r="B89" s="277"/>
      <c r="C89" s="277"/>
    </row>
    <row r="90" spans="1:3" ht="12.75">
      <c r="A90" s="280" t="s">
        <v>496</v>
      </c>
      <c r="B90" s="277"/>
      <c r="C90" s="277"/>
    </row>
    <row r="91" spans="1:3" ht="12.75">
      <c r="A91" s="280" t="s">
        <v>497</v>
      </c>
      <c r="B91" s="277"/>
      <c r="C91" s="277"/>
    </row>
    <row r="92" spans="1:3" ht="12.75">
      <c r="A92" s="280" t="s">
        <v>498</v>
      </c>
      <c r="B92" s="277"/>
      <c r="C92" s="277"/>
    </row>
    <row r="93" spans="1:3" ht="12.75">
      <c r="A93" s="279"/>
      <c r="B93" s="277"/>
      <c r="C93" s="277"/>
    </row>
    <row r="94" spans="1:3" ht="12.75">
      <c r="A94" s="289" t="s">
        <v>424</v>
      </c>
      <c r="B94" s="277"/>
      <c r="C94" s="277"/>
    </row>
    <row r="95" spans="1:3" ht="12.75">
      <c r="A95" s="279" t="s">
        <v>499</v>
      </c>
      <c r="B95" s="277"/>
      <c r="C95" s="277"/>
    </row>
    <row r="96" spans="1:3" ht="12.75">
      <c r="A96" s="279" t="s">
        <v>500</v>
      </c>
      <c r="B96" s="277"/>
      <c r="C96" s="277"/>
    </row>
    <row r="97" spans="1:3" ht="12.75">
      <c r="A97" s="279"/>
      <c r="B97" s="277"/>
      <c r="C97" s="277"/>
    </row>
    <row r="98" spans="1:3" ht="12.75">
      <c r="A98" s="289" t="s">
        <v>425</v>
      </c>
      <c r="B98" s="277"/>
      <c r="C98" s="277"/>
    </row>
    <row r="99" spans="1:3" ht="12.75">
      <c r="A99" s="279" t="s">
        <v>501</v>
      </c>
      <c r="B99" s="277"/>
      <c r="C99" s="277"/>
    </row>
    <row r="100" spans="1:3" ht="12.75">
      <c r="A100" s="280" t="s">
        <v>502</v>
      </c>
      <c r="B100" s="277"/>
      <c r="C100" s="277"/>
    </row>
    <row r="101" spans="1:3" ht="12.75">
      <c r="A101" s="280" t="s">
        <v>503</v>
      </c>
      <c r="B101" s="277"/>
      <c r="C101" s="277"/>
    </row>
    <row r="102" spans="1:3" ht="12.75">
      <c r="A102" s="280" t="s">
        <v>504</v>
      </c>
      <c r="B102" s="277"/>
      <c r="C102" s="277"/>
    </row>
    <row r="103" spans="1:3" ht="12.75">
      <c r="A103" s="280" t="s">
        <v>505</v>
      </c>
      <c r="B103" s="277"/>
      <c r="C103" s="277"/>
    </row>
    <row r="104" spans="1:3" ht="12.75">
      <c r="A104" s="280"/>
      <c r="B104" s="277"/>
      <c r="C104" s="277"/>
    </row>
    <row r="105" spans="1:3" ht="12.75">
      <c r="A105" s="289" t="s">
        <v>392</v>
      </c>
      <c r="B105" s="277"/>
      <c r="C105" s="277"/>
    </row>
    <row r="106" spans="1:3" ht="12.75">
      <c r="A106" s="279" t="s">
        <v>426</v>
      </c>
      <c r="B106" s="277"/>
      <c r="C106" s="277"/>
    </row>
    <row r="107" spans="1:3" ht="12.75">
      <c r="A107" s="281" t="s">
        <v>427</v>
      </c>
      <c r="B107" s="277"/>
      <c r="C107" s="277"/>
    </row>
    <row r="108" spans="1:3" ht="12.75">
      <c r="A108" s="287" t="s">
        <v>428</v>
      </c>
      <c r="B108" s="277"/>
      <c r="C108" s="277"/>
    </row>
    <row r="109" spans="1:3" ht="12.75">
      <c r="A109" s="281" t="s">
        <v>375</v>
      </c>
      <c r="B109" s="277"/>
      <c r="C109" s="277"/>
    </row>
    <row r="110" spans="1:3" ht="12.75">
      <c r="A110" s="279" t="s">
        <v>429</v>
      </c>
      <c r="B110" s="277"/>
      <c r="C110" s="277"/>
    </row>
    <row r="111" spans="1:3" ht="12.75">
      <c r="A111" s="288" t="s">
        <v>430</v>
      </c>
      <c r="B111" s="277"/>
      <c r="C111" s="277"/>
    </row>
    <row r="112" spans="1:3" ht="12.75">
      <c r="A112" s="279" t="s">
        <v>431</v>
      </c>
      <c r="B112" s="277"/>
      <c r="C112" s="277"/>
    </row>
    <row r="113" spans="1:3" ht="12.75">
      <c r="A113" s="274"/>
      <c r="B113" s="277"/>
      <c r="C113" s="277"/>
    </row>
    <row r="114" spans="1:3" ht="12.75">
      <c r="A114" s="283">
        <v>3.3</v>
      </c>
      <c r="B114" s="286" t="s">
        <v>432</v>
      </c>
      <c r="C114" s="277"/>
    </row>
    <row r="115" spans="1:3" ht="12.75">
      <c r="A115" s="281" t="s">
        <v>433</v>
      </c>
      <c r="B115" s="281" t="s">
        <v>434</v>
      </c>
      <c r="C115" s="277"/>
    </row>
    <row r="116" spans="1:3" ht="12.75">
      <c r="A116" s="279" t="s">
        <v>435</v>
      </c>
      <c r="B116" s="277"/>
      <c r="C116" s="277"/>
    </row>
    <row r="117" spans="1:3" ht="12.75">
      <c r="A117" s="279" t="s">
        <v>506</v>
      </c>
      <c r="B117" s="277"/>
      <c r="C117" s="277"/>
    </row>
    <row r="118" spans="1:3" ht="12.75">
      <c r="A118" s="280" t="s">
        <v>507</v>
      </c>
      <c r="B118" s="277"/>
      <c r="C118" s="277"/>
    </row>
    <row r="119" spans="1:3" ht="12.75">
      <c r="A119" s="280" t="s">
        <v>508</v>
      </c>
      <c r="B119" s="277"/>
      <c r="C119" s="277"/>
    </row>
    <row r="120" spans="1:3" ht="12.75">
      <c r="A120" s="279" t="s">
        <v>509</v>
      </c>
      <c r="B120" s="277"/>
      <c r="C120" s="277"/>
    </row>
    <row r="121" spans="1:3" ht="12.75">
      <c r="A121" s="279"/>
      <c r="B121" s="277"/>
      <c r="C121" s="277"/>
    </row>
    <row r="122" spans="1:3" ht="12.75">
      <c r="A122" s="287" t="s">
        <v>510</v>
      </c>
      <c r="B122" s="277"/>
      <c r="C122" s="277"/>
    </row>
    <row r="123" spans="1:3" ht="12.75">
      <c r="A123" s="287" t="s">
        <v>511</v>
      </c>
      <c r="B123" s="277"/>
      <c r="C123" s="277"/>
    </row>
    <row r="124" spans="1:3" ht="12.75">
      <c r="A124" s="287" t="s">
        <v>512</v>
      </c>
      <c r="B124" s="277"/>
      <c r="C124" s="277"/>
    </row>
    <row r="125" spans="1:3" ht="12.75">
      <c r="A125" s="287" t="s">
        <v>513</v>
      </c>
      <c r="B125" s="277"/>
      <c r="C125" s="277"/>
    </row>
    <row r="126" spans="1:3" ht="12.75">
      <c r="A126" s="281" t="s">
        <v>436</v>
      </c>
      <c r="B126" s="288" t="s">
        <v>437</v>
      </c>
      <c r="C126" s="277"/>
    </row>
    <row r="127" spans="1:3" ht="12.75">
      <c r="A127" s="287" t="s">
        <v>514</v>
      </c>
      <c r="B127" s="277"/>
      <c r="C127" s="277"/>
    </row>
    <row r="128" spans="1:3" ht="12.75">
      <c r="A128" s="287" t="s">
        <v>515</v>
      </c>
      <c r="B128" s="277"/>
      <c r="C128" s="277"/>
    </row>
    <row r="129" spans="1:3" ht="12.75">
      <c r="A129" s="287" t="s">
        <v>516</v>
      </c>
      <c r="B129" s="277"/>
      <c r="C129" s="277"/>
    </row>
    <row r="130" spans="1:3" ht="12.75">
      <c r="A130" s="288" t="s">
        <v>438</v>
      </c>
      <c r="B130" s="281" t="s">
        <v>439</v>
      </c>
      <c r="C130" s="277"/>
    </row>
    <row r="131" spans="1:3" ht="12.75">
      <c r="A131" s="287" t="s">
        <v>517</v>
      </c>
      <c r="B131" s="277"/>
      <c r="C131" s="277"/>
    </row>
    <row r="132" spans="1:3" ht="12.75">
      <c r="A132" s="287" t="s">
        <v>518</v>
      </c>
      <c r="B132" s="277"/>
      <c r="C132" s="277"/>
    </row>
    <row r="133" spans="1:3" ht="12.75">
      <c r="A133" s="287" t="s">
        <v>519</v>
      </c>
      <c r="B133" s="277"/>
      <c r="C133" s="277"/>
    </row>
    <row r="134" spans="1:3" ht="12.75">
      <c r="A134" s="287" t="s">
        <v>440</v>
      </c>
      <c r="B134" s="277"/>
      <c r="C134" s="277"/>
    </row>
    <row r="135" spans="1:3" ht="12.75">
      <c r="A135" s="287" t="s">
        <v>441</v>
      </c>
      <c r="B135" s="277"/>
      <c r="C135" s="277"/>
    </row>
    <row r="136" spans="1:3" ht="13.5" thickBot="1">
      <c r="A136" s="287"/>
      <c r="B136" s="277"/>
      <c r="C136" s="277"/>
    </row>
    <row r="137" spans="1:3" ht="12.75">
      <c r="A137" s="284" t="s">
        <v>442</v>
      </c>
      <c r="B137" s="292" t="s">
        <v>443</v>
      </c>
      <c r="C137" s="291" t="s">
        <v>444</v>
      </c>
    </row>
    <row r="138" spans="1:3" ht="12.75">
      <c r="A138" s="274" t="s">
        <v>446</v>
      </c>
      <c r="B138" s="274" t="s">
        <v>445</v>
      </c>
      <c r="C138" s="285">
        <v>0.2</v>
      </c>
    </row>
    <row r="139" spans="1:3" ht="12.75">
      <c r="A139" s="279" t="s">
        <v>447</v>
      </c>
      <c r="B139" s="274" t="s">
        <v>445</v>
      </c>
      <c r="C139" s="285">
        <v>0.25</v>
      </c>
    </row>
    <row r="140" spans="1:3" ht="12.75">
      <c r="A140" s="279"/>
      <c r="B140" s="274"/>
      <c r="C140" s="285"/>
    </row>
    <row r="141" spans="1:3" ht="12.75">
      <c r="A141" s="278" t="s">
        <v>448</v>
      </c>
      <c r="B141" s="277"/>
      <c r="C141" s="277"/>
    </row>
    <row r="142" spans="1:3" ht="12.75">
      <c r="A142" s="332">
        <v>3.4</v>
      </c>
      <c r="B142" s="283" t="s">
        <v>449</v>
      </c>
      <c r="C142" s="277"/>
    </row>
    <row r="143" spans="1:3" ht="12.75">
      <c r="A143" s="281" t="s">
        <v>433</v>
      </c>
      <c r="B143" s="282" t="s">
        <v>450</v>
      </c>
      <c r="C143" s="277"/>
    </row>
    <row r="144" spans="1:3" ht="12.75">
      <c r="A144" s="279" t="s">
        <v>520</v>
      </c>
      <c r="B144" s="277"/>
      <c r="C144" s="277"/>
    </row>
    <row r="145" spans="1:3" ht="12.75">
      <c r="A145" s="279" t="s">
        <v>521</v>
      </c>
      <c r="B145" s="277"/>
      <c r="C145" s="277"/>
    </row>
    <row r="146" spans="1:3" ht="12.75">
      <c r="A146" s="279" t="s">
        <v>522</v>
      </c>
      <c r="B146" s="277"/>
      <c r="C146" s="277"/>
    </row>
    <row r="147" spans="1:3" ht="12.75">
      <c r="A147" s="279" t="s">
        <v>523</v>
      </c>
      <c r="B147" s="277"/>
      <c r="C147" s="277"/>
    </row>
    <row r="148" spans="1:3" ht="12.75">
      <c r="A148" s="279" t="s">
        <v>524</v>
      </c>
      <c r="B148" s="277"/>
      <c r="C148" s="277"/>
    </row>
    <row r="149" spans="1:3" ht="12.75">
      <c r="A149" s="280" t="s">
        <v>525</v>
      </c>
      <c r="B149" s="277"/>
      <c r="C149" s="277"/>
    </row>
    <row r="150" spans="1:3" ht="12.75">
      <c r="A150" s="280" t="s">
        <v>526</v>
      </c>
      <c r="B150" s="277"/>
      <c r="C150" s="277"/>
    </row>
    <row r="151" spans="1:3" ht="12.75">
      <c r="A151" s="287" t="s">
        <v>527</v>
      </c>
      <c r="B151" s="277"/>
      <c r="C151" s="277"/>
    </row>
    <row r="152" spans="1:3" ht="12.75">
      <c r="A152" s="287" t="s">
        <v>528</v>
      </c>
      <c r="B152" s="277"/>
      <c r="C152" s="277"/>
    </row>
    <row r="153" spans="1:3" ht="12.75">
      <c r="A153" s="279" t="s">
        <v>529</v>
      </c>
      <c r="B153" s="277"/>
      <c r="C153" s="277"/>
    </row>
    <row r="154" spans="1:3" ht="12.75">
      <c r="A154" s="279" t="s">
        <v>530</v>
      </c>
      <c r="B154" s="277"/>
      <c r="C154" s="277"/>
    </row>
    <row r="155" spans="1:3" ht="12.75">
      <c r="A155" s="281" t="s">
        <v>436</v>
      </c>
      <c r="B155" s="293" t="s">
        <v>451</v>
      </c>
      <c r="C155" s="277"/>
    </row>
    <row r="156" spans="1:3" ht="12.75">
      <c r="A156" s="287" t="s">
        <v>531</v>
      </c>
      <c r="B156" s="277"/>
      <c r="C156" s="277"/>
    </row>
    <row r="157" spans="1:3" ht="12.75">
      <c r="A157" s="287" t="s">
        <v>532</v>
      </c>
      <c r="B157" s="277"/>
      <c r="C157" s="277"/>
    </row>
    <row r="158" spans="1:3" ht="12.75">
      <c r="A158" s="287" t="s">
        <v>533</v>
      </c>
      <c r="B158" s="277"/>
      <c r="C158" s="277"/>
    </row>
    <row r="159" spans="1:3" ht="12.75">
      <c r="A159" s="287" t="s">
        <v>534</v>
      </c>
      <c r="B159" s="277"/>
      <c r="C159" s="277"/>
    </row>
    <row r="160" spans="1:3" ht="12.75">
      <c r="A160" s="332">
        <v>3.5</v>
      </c>
      <c r="B160" s="294" t="s">
        <v>452</v>
      </c>
      <c r="C160" s="277"/>
    </row>
    <row r="161" spans="1:3" ht="12.75">
      <c r="A161" s="287" t="s">
        <v>535</v>
      </c>
      <c r="B161" s="277"/>
      <c r="C161" s="277"/>
    </row>
    <row r="162" spans="1:3" ht="12.75">
      <c r="A162" s="311" t="s">
        <v>536</v>
      </c>
      <c r="B162" s="277"/>
      <c r="C162" s="277"/>
    </row>
    <row r="163" spans="1:3" ht="12.75">
      <c r="A163" s="287" t="s">
        <v>537</v>
      </c>
      <c r="B163" s="277"/>
      <c r="C163" s="277"/>
    </row>
    <row r="164" spans="1:3" ht="12.75">
      <c r="A164" s="332">
        <v>3.6</v>
      </c>
      <c r="B164" s="294" t="s">
        <v>453</v>
      </c>
      <c r="C164" s="277"/>
    </row>
    <row r="165" spans="1:3" ht="12.75">
      <c r="A165" s="287" t="s">
        <v>538</v>
      </c>
      <c r="B165" s="277"/>
      <c r="C165" s="277"/>
    </row>
    <row r="166" spans="1:3" ht="12.75">
      <c r="A166" s="287" t="s">
        <v>539</v>
      </c>
      <c r="B166" s="277"/>
      <c r="C166" s="277"/>
    </row>
    <row r="167" spans="1:3" ht="12.75">
      <c r="A167" s="332">
        <v>3.7</v>
      </c>
      <c r="B167" s="294" t="s">
        <v>454</v>
      </c>
      <c r="C167" s="277"/>
    </row>
    <row r="168" spans="1:3" ht="12.75">
      <c r="A168" s="287" t="s">
        <v>540</v>
      </c>
      <c r="B168" s="277"/>
      <c r="C168" s="277"/>
    </row>
    <row r="169" spans="1:3" ht="12.75">
      <c r="A169" s="287" t="s">
        <v>541</v>
      </c>
      <c r="B169" s="277"/>
      <c r="C169" s="277"/>
    </row>
    <row r="170" spans="1:3" ht="12.75">
      <c r="A170" s="287" t="s">
        <v>542</v>
      </c>
      <c r="B170" s="274"/>
      <c r="C170" s="277"/>
    </row>
    <row r="171" spans="1:3" ht="12.75">
      <c r="A171" s="287" t="s">
        <v>543</v>
      </c>
      <c r="B171" s="274"/>
      <c r="C171" s="277"/>
    </row>
    <row r="172" spans="1:3" ht="12.75">
      <c r="A172" s="287" t="s">
        <v>544</v>
      </c>
      <c r="B172" s="274"/>
      <c r="C172" s="277"/>
    </row>
    <row r="173" spans="1:3" ht="12.75">
      <c r="A173" s="332">
        <v>3.8</v>
      </c>
      <c r="B173" s="283" t="s">
        <v>455</v>
      </c>
      <c r="C173" s="277"/>
    </row>
    <row r="174" spans="1:3" ht="12.75">
      <c r="A174" s="287" t="s">
        <v>456</v>
      </c>
      <c r="B174" s="277"/>
      <c r="C174" s="277"/>
    </row>
    <row r="175" spans="1:3" ht="12.75">
      <c r="A175" s="287" t="s">
        <v>457</v>
      </c>
      <c r="B175" s="277"/>
      <c r="C175" s="277"/>
    </row>
    <row r="176" spans="1:3" ht="12.75">
      <c r="A176" s="277"/>
      <c r="B176" s="277"/>
      <c r="C176" s="277"/>
    </row>
    <row r="177" spans="1:3" ht="12.75">
      <c r="A177" s="274"/>
      <c r="B177" s="277"/>
      <c r="C177" s="277"/>
    </row>
  </sheetData>
  <sheetProtection password="CF62" sheet="1"/>
  <printOptions/>
  <pageMargins left="0.56" right="0.39" top="0.52" bottom="0.75" header="0.3" footer="0.3"/>
  <pageSetup fitToHeight="0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2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24.00390625" style="317" customWidth="1"/>
    <col min="2" max="2" width="15.421875" style="317" bestFit="1" customWidth="1"/>
    <col min="3" max="3" width="12.7109375" style="317" bestFit="1" customWidth="1"/>
    <col min="4" max="4" width="13.421875" style="355" bestFit="1" customWidth="1"/>
    <col min="5" max="5" width="12.7109375" style="317" bestFit="1" customWidth="1"/>
    <col min="6" max="6" width="11.00390625" style="317" customWidth="1"/>
    <col min="7" max="7" width="11.7109375" style="317" bestFit="1" customWidth="1"/>
    <col min="8" max="16384" width="9.140625" style="317" customWidth="1"/>
  </cols>
  <sheetData>
    <row r="1" ht="12.75">
      <c r="A1" s="333" t="s">
        <v>594</v>
      </c>
    </row>
    <row r="2" ht="12.75">
      <c r="A2" s="278" t="s">
        <v>595</v>
      </c>
    </row>
    <row r="4" spans="1:3" ht="13.5" thickBot="1">
      <c r="A4" s="339"/>
      <c r="B4" s="373" t="s">
        <v>552</v>
      </c>
      <c r="C4" s="373" t="s">
        <v>155</v>
      </c>
    </row>
    <row r="5" spans="1:3" ht="12.75">
      <c r="A5" s="273" t="s">
        <v>596</v>
      </c>
      <c r="B5" s="361">
        <v>48</v>
      </c>
      <c r="C5" s="361">
        <v>0</v>
      </c>
    </row>
    <row r="6" spans="1:3" ht="12.75">
      <c r="A6" s="273" t="s">
        <v>597</v>
      </c>
      <c r="B6" s="362">
        <v>80489</v>
      </c>
      <c r="C6" s="362">
        <v>331253</v>
      </c>
    </row>
    <row r="7" spans="1:3" ht="13.5" thickBot="1">
      <c r="A7" s="273" t="s">
        <v>598</v>
      </c>
      <c r="B7" s="362">
        <v>435565324</v>
      </c>
      <c r="C7" s="362">
        <v>82589854</v>
      </c>
    </row>
    <row r="8" spans="1:3" ht="13.5" thickBot="1">
      <c r="A8" s="374" t="s">
        <v>324</v>
      </c>
      <c r="B8" s="375">
        <v>435645860</v>
      </c>
      <c r="C8" s="375">
        <v>82921107</v>
      </c>
    </row>
    <row r="11" ht="12.75">
      <c r="A11" s="333" t="s">
        <v>599</v>
      </c>
    </row>
    <row r="12" ht="12.75">
      <c r="A12" s="333"/>
    </row>
    <row r="13" spans="1:3" ht="13.5" thickBot="1">
      <c r="A13" s="341"/>
      <c r="B13" s="376" t="s">
        <v>552</v>
      </c>
      <c r="C13" s="377" t="s">
        <v>155</v>
      </c>
    </row>
    <row r="14" spans="1:3" ht="13.5" thickBot="1">
      <c r="A14" s="366" t="s">
        <v>356</v>
      </c>
      <c r="B14" s="367">
        <v>5231775</v>
      </c>
      <c r="C14" s="378">
        <v>3713350</v>
      </c>
    </row>
    <row r="15" spans="1:3" ht="13.5" thickBot="1">
      <c r="A15" s="359" t="s">
        <v>324</v>
      </c>
      <c r="B15" s="379">
        <v>5231775</v>
      </c>
      <c r="C15" s="380">
        <v>3713350</v>
      </c>
    </row>
    <row r="16" ht="12.75">
      <c r="A16" s="333"/>
    </row>
    <row r="17" ht="12.75">
      <c r="A17" s="333"/>
    </row>
    <row r="18" ht="12.75">
      <c r="A18" s="333" t="s">
        <v>600</v>
      </c>
    </row>
    <row r="19" ht="12.75">
      <c r="A19" s="273" t="s">
        <v>601</v>
      </c>
    </row>
    <row r="20" ht="12.75">
      <c r="A20" s="333"/>
    </row>
    <row r="21" spans="1:5" ht="13.5" thickBot="1">
      <c r="A21" s="381" t="s">
        <v>602</v>
      </c>
      <c r="B21" s="373" t="s">
        <v>551</v>
      </c>
      <c r="C21" s="382" t="s">
        <v>149</v>
      </c>
      <c r="D21" s="382" t="s">
        <v>349</v>
      </c>
      <c r="E21" s="373" t="s">
        <v>552</v>
      </c>
    </row>
    <row r="22" spans="1:5" ht="12.75">
      <c r="A22" s="273" t="s">
        <v>603</v>
      </c>
      <c r="B22" s="362">
        <v>58662220</v>
      </c>
      <c r="C22" s="362">
        <v>4500000</v>
      </c>
      <c r="D22" s="372">
        <v>100</v>
      </c>
      <c r="E22" s="362">
        <v>63162220</v>
      </c>
    </row>
    <row r="23" spans="1:5" ht="12.75">
      <c r="A23" s="273" t="s">
        <v>604</v>
      </c>
      <c r="B23" s="362">
        <v>475566530</v>
      </c>
      <c r="C23" s="362">
        <v>388899999</v>
      </c>
      <c r="D23" s="372">
        <v>99.9</v>
      </c>
      <c r="E23" s="362">
        <v>864466529</v>
      </c>
    </row>
    <row r="24" spans="1:5" ht="13.5" thickBot="1">
      <c r="A24" s="363" t="s">
        <v>605</v>
      </c>
      <c r="B24" s="364">
        <v>335548000</v>
      </c>
      <c r="C24" s="364">
        <v>83600000</v>
      </c>
      <c r="D24" s="383">
        <v>90</v>
      </c>
      <c r="E24" s="364">
        <v>419148000</v>
      </c>
    </row>
    <row r="25" spans="1:5" ht="13.5" thickBot="1">
      <c r="A25" s="359" t="s">
        <v>324</v>
      </c>
      <c r="B25" s="379">
        <v>869776750</v>
      </c>
      <c r="C25" s="379">
        <v>476999999</v>
      </c>
      <c r="D25" s="339"/>
      <c r="E25" s="379">
        <v>1346776749</v>
      </c>
    </row>
    <row r="27" ht="14.25">
      <c r="A27" s="318"/>
    </row>
    <row r="28" ht="12.75">
      <c r="A28" s="319"/>
    </row>
    <row r="29" ht="12.75">
      <c r="A29" s="273" t="s">
        <v>606</v>
      </c>
    </row>
    <row r="30" ht="12.75">
      <c r="A30" s="273" t="s">
        <v>663</v>
      </c>
    </row>
    <row r="31" ht="12.75">
      <c r="A31" s="273" t="s">
        <v>664</v>
      </c>
    </row>
    <row r="32" ht="12.75">
      <c r="A32" s="273"/>
    </row>
    <row r="33" ht="12.75">
      <c r="A33" s="273" t="s">
        <v>665</v>
      </c>
    </row>
    <row r="34" ht="12.75">
      <c r="A34" s="273" t="s">
        <v>666</v>
      </c>
    </row>
    <row r="35" ht="12.75">
      <c r="A35" s="273"/>
    </row>
    <row r="36" ht="12.75">
      <c r="A36" s="273" t="s">
        <v>607</v>
      </c>
    </row>
    <row r="37" ht="12.75">
      <c r="A37" s="273" t="s">
        <v>608</v>
      </c>
    </row>
    <row r="38" ht="12.75">
      <c r="A38" s="273" t="s">
        <v>609</v>
      </c>
    </row>
    <row r="39" ht="13.5" customHeight="1">
      <c r="A39" s="273"/>
    </row>
    <row r="41" spans="1:4" ht="12.75">
      <c r="A41" s="333" t="s">
        <v>610</v>
      </c>
      <c r="B41" s="334"/>
      <c r="C41" s="334"/>
      <c r="D41" s="354"/>
    </row>
    <row r="42" spans="1:4" ht="12.75">
      <c r="A42" s="334"/>
      <c r="B42" s="334"/>
      <c r="C42" s="334"/>
      <c r="D42" s="354"/>
    </row>
    <row r="43" spans="1:4" ht="12.75">
      <c r="A43" s="273" t="s">
        <v>611</v>
      </c>
      <c r="B43" s="334"/>
      <c r="C43" s="334"/>
      <c r="D43" s="354"/>
    </row>
    <row r="44" spans="1:4" ht="12.75">
      <c r="A44" s="273"/>
      <c r="B44" s="334"/>
      <c r="C44" s="334"/>
      <c r="D44" s="354"/>
    </row>
    <row r="45" spans="1:7" ht="36">
      <c r="A45" s="384" t="s">
        <v>612</v>
      </c>
      <c r="B45" s="384" t="s">
        <v>613</v>
      </c>
      <c r="C45" s="384" t="s">
        <v>351</v>
      </c>
      <c r="D45" s="384" t="s">
        <v>614</v>
      </c>
      <c r="E45" s="384" t="s">
        <v>615</v>
      </c>
      <c r="F45" s="384" t="s">
        <v>616</v>
      </c>
      <c r="G45" s="384" t="s">
        <v>617</v>
      </c>
    </row>
    <row r="46" spans="1:7" ht="12.75">
      <c r="A46" s="385" t="s">
        <v>618</v>
      </c>
      <c r="B46" s="386">
        <v>1000000</v>
      </c>
      <c r="C46" s="387" t="s">
        <v>619</v>
      </c>
      <c r="D46" s="388" t="s">
        <v>620</v>
      </c>
      <c r="E46" s="389">
        <v>0.07</v>
      </c>
      <c r="F46" s="386">
        <v>31836</v>
      </c>
      <c r="G46" s="386">
        <v>144663353</v>
      </c>
    </row>
    <row r="47" spans="1:7" ht="12.75">
      <c r="A47" s="385" t="s">
        <v>618</v>
      </c>
      <c r="B47" s="386">
        <v>300000</v>
      </c>
      <c r="C47" s="387" t="s">
        <v>619</v>
      </c>
      <c r="D47" s="388" t="s">
        <v>621</v>
      </c>
      <c r="E47" s="389">
        <v>0.07</v>
      </c>
      <c r="F47" s="386">
        <v>3567</v>
      </c>
      <c r="G47" s="386">
        <v>42560112</v>
      </c>
    </row>
    <row r="48" spans="1:7" ht="12.75">
      <c r="A48" s="385" t="s">
        <v>618</v>
      </c>
      <c r="B48" s="386">
        <v>140000</v>
      </c>
      <c r="C48" s="387" t="s">
        <v>619</v>
      </c>
      <c r="D48" s="388" t="s">
        <v>622</v>
      </c>
      <c r="E48" s="389">
        <v>0.07</v>
      </c>
      <c r="F48" s="386">
        <v>1477</v>
      </c>
      <c r="G48" s="386">
        <v>19835035</v>
      </c>
    </row>
    <row r="49" spans="1:7" ht="12.75">
      <c r="A49" s="385" t="s">
        <v>618</v>
      </c>
      <c r="B49" s="386">
        <v>4000000</v>
      </c>
      <c r="C49" s="387" t="s">
        <v>619</v>
      </c>
      <c r="D49" s="388" t="s">
        <v>623</v>
      </c>
      <c r="E49" s="389">
        <v>0.07</v>
      </c>
      <c r="F49" s="386">
        <v>6137</v>
      </c>
      <c r="G49" s="386">
        <v>561660405</v>
      </c>
    </row>
    <row r="50" spans="1:7" ht="12.75">
      <c r="A50" s="390" t="s">
        <v>324</v>
      </c>
      <c r="B50" s="391">
        <v>5440000</v>
      </c>
      <c r="C50" s="385"/>
      <c r="D50" s="385"/>
      <c r="E50" s="385"/>
      <c r="F50" s="385"/>
      <c r="G50" s="391">
        <v>768718905</v>
      </c>
    </row>
    <row r="51" spans="1:4" ht="12.75">
      <c r="A51" s="273"/>
      <c r="B51" s="334"/>
      <c r="C51" s="334"/>
      <c r="D51" s="354"/>
    </row>
    <row r="52" spans="1:4" ht="12.75">
      <c r="A52" s="273" t="s">
        <v>624</v>
      </c>
      <c r="B52" s="334"/>
      <c r="C52" s="334"/>
      <c r="D52" s="354"/>
    </row>
    <row r="53" spans="1:4" ht="12.75">
      <c r="A53" s="273"/>
      <c r="B53" s="334"/>
      <c r="C53" s="334"/>
      <c r="D53" s="354"/>
    </row>
    <row r="54" spans="1:4" ht="12.75">
      <c r="A54" s="333" t="s">
        <v>625</v>
      </c>
      <c r="B54" s="334"/>
      <c r="C54" s="334"/>
      <c r="D54" s="354"/>
    </row>
    <row r="55" spans="1:4" ht="12.75">
      <c r="A55" s="333"/>
      <c r="B55" s="334"/>
      <c r="C55" s="334"/>
      <c r="D55" s="354"/>
    </row>
    <row r="56" spans="1:4" ht="12.75">
      <c r="A56" s="463"/>
      <c r="B56" s="465" t="s">
        <v>447</v>
      </c>
      <c r="C56" s="467" t="s">
        <v>324</v>
      </c>
      <c r="D56" s="354"/>
    </row>
    <row r="57" spans="1:4" ht="13.5" thickBot="1">
      <c r="A57" s="464"/>
      <c r="B57" s="466"/>
      <c r="C57" s="468"/>
      <c r="D57" s="354"/>
    </row>
    <row r="58" spans="1:4" ht="12.75">
      <c r="A58" s="333" t="s">
        <v>626</v>
      </c>
      <c r="B58" s="341"/>
      <c r="C58" s="341"/>
      <c r="D58" s="354"/>
    </row>
    <row r="59" spans="1:4" ht="12.75">
      <c r="A59" s="273" t="s">
        <v>627</v>
      </c>
      <c r="B59" s="376" t="s">
        <v>350</v>
      </c>
      <c r="C59" s="376" t="s">
        <v>350</v>
      </c>
      <c r="D59" s="354"/>
    </row>
    <row r="60" spans="1:4" ht="13.5" thickBot="1">
      <c r="A60" s="273" t="s">
        <v>149</v>
      </c>
      <c r="B60" s="361" t="s">
        <v>350</v>
      </c>
      <c r="C60" s="376" t="s">
        <v>350</v>
      </c>
      <c r="D60" s="354"/>
    </row>
    <row r="61" spans="1:4" ht="12.75">
      <c r="A61" s="273" t="s">
        <v>628</v>
      </c>
      <c r="B61" s="392" t="s">
        <v>350</v>
      </c>
      <c r="C61" s="392" t="s">
        <v>350</v>
      </c>
      <c r="D61" s="354"/>
    </row>
    <row r="62" spans="1:4" ht="13.5" thickBot="1">
      <c r="A62" s="273" t="s">
        <v>149</v>
      </c>
      <c r="B62" s="362">
        <v>345969</v>
      </c>
      <c r="C62" s="362">
        <v>345969</v>
      </c>
      <c r="D62" s="354"/>
    </row>
    <row r="63" spans="1:4" ht="12.75">
      <c r="A63" s="273" t="s">
        <v>629</v>
      </c>
      <c r="B63" s="393">
        <v>345969</v>
      </c>
      <c r="C63" s="393">
        <v>345969</v>
      </c>
      <c r="D63" s="354"/>
    </row>
    <row r="64" spans="1:4" ht="12.75">
      <c r="A64" s="341"/>
      <c r="B64" s="341"/>
      <c r="C64" s="341"/>
      <c r="D64" s="354"/>
    </row>
    <row r="65" spans="1:4" ht="12.75">
      <c r="A65" s="333" t="s">
        <v>630</v>
      </c>
      <c r="B65" s="341"/>
      <c r="C65" s="341"/>
      <c r="D65" s="354"/>
    </row>
    <row r="66" spans="1:4" ht="12.75">
      <c r="A66" s="273" t="s">
        <v>627</v>
      </c>
      <c r="B66" s="376" t="s">
        <v>350</v>
      </c>
      <c r="C66" s="376" t="s">
        <v>350</v>
      </c>
      <c r="D66" s="354"/>
    </row>
    <row r="67" spans="1:4" ht="13.5" thickBot="1">
      <c r="A67" s="273" t="s">
        <v>149</v>
      </c>
      <c r="B67" s="361" t="s">
        <v>350</v>
      </c>
      <c r="C67" s="376" t="s">
        <v>350</v>
      </c>
      <c r="D67" s="354"/>
    </row>
    <row r="68" spans="1:4" ht="12.75">
      <c r="A68" s="273" t="s">
        <v>628</v>
      </c>
      <c r="B68" s="392" t="s">
        <v>350</v>
      </c>
      <c r="C68" s="392" t="s">
        <v>350</v>
      </c>
      <c r="D68" s="354"/>
    </row>
    <row r="69" spans="1:4" ht="13.5" thickBot="1">
      <c r="A69" s="273" t="s">
        <v>149</v>
      </c>
      <c r="B69" s="362">
        <v>-31331</v>
      </c>
      <c r="C69" s="362">
        <v>-31331</v>
      </c>
      <c r="D69" s="354"/>
    </row>
    <row r="70" spans="1:4" ht="12.75">
      <c r="A70" s="273" t="s">
        <v>629</v>
      </c>
      <c r="B70" s="393">
        <v>-31331</v>
      </c>
      <c r="C70" s="393">
        <v>-31331</v>
      </c>
      <c r="D70" s="354"/>
    </row>
    <row r="71" spans="1:4" ht="12.75" customHeight="1">
      <c r="A71" s="341"/>
      <c r="B71" s="341"/>
      <c r="C71" s="341"/>
      <c r="D71" s="354"/>
    </row>
    <row r="72" spans="1:4" ht="12.75">
      <c r="A72" s="333" t="s">
        <v>631</v>
      </c>
      <c r="B72" s="341"/>
      <c r="C72" s="341"/>
      <c r="D72" s="354"/>
    </row>
    <row r="73" spans="1:4" ht="13.5" thickBot="1">
      <c r="A73" s="359" t="s">
        <v>628</v>
      </c>
      <c r="B73" s="373" t="s">
        <v>350</v>
      </c>
      <c r="C73" s="373" t="s">
        <v>350</v>
      </c>
      <c r="D73" s="354"/>
    </row>
    <row r="74" spans="1:4" ht="13.5" thickBot="1">
      <c r="A74" s="359" t="s">
        <v>629</v>
      </c>
      <c r="B74" s="379">
        <v>314638</v>
      </c>
      <c r="C74" s="379">
        <v>314638</v>
      </c>
      <c r="D74" s="354"/>
    </row>
    <row r="75" spans="1:4" ht="12.75">
      <c r="A75" s="333"/>
      <c r="B75" s="334"/>
      <c r="C75" s="334"/>
      <c r="D75" s="354"/>
    </row>
    <row r="76" spans="1:4" ht="12.75">
      <c r="A76" s="333"/>
      <c r="B76" s="334"/>
      <c r="C76" s="334"/>
      <c r="D76" s="354"/>
    </row>
    <row r="77" spans="1:4" ht="12.75">
      <c r="A77" s="333" t="s">
        <v>632</v>
      </c>
      <c r="B77" s="334"/>
      <c r="C77" s="334"/>
      <c r="D77" s="354"/>
    </row>
    <row r="78" spans="1:4" ht="15">
      <c r="A78" s="5"/>
      <c r="B78"/>
      <c r="C78"/>
      <c r="D78" s="354"/>
    </row>
    <row r="79" spans="1:4" ht="13.5" thickBot="1">
      <c r="A79" s="339"/>
      <c r="B79" s="373" t="s">
        <v>552</v>
      </c>
      <c r="C79" s="394" t="s">
        <v>155</v>
      </c>
      <c r="D79" s="354"/>
    </row>
    <row r="80" spans="1:4" ht="13.5" thickBot="1">
      <c r="A80" s="363" t="s">
        <v>358</v>
      </c>
      <c r="B80" s="365" t="s">
        <v>350</v>
      </c>
      <c r="C80" s="395">
        <v>392568958</v>
      </c>
      <c r="D80" s="354"/>
    </row>
    <row r="81" spans="1:4" ht="13.5" thickBot="1">
      <c r="A81" s="339"/>
      <c r="B81" s="373" t="s">
        <v>350</v>
      </c>
      <c r="C81" s="380">
        <v>392568958</v>
      </c>
      <c r="D81" s="354"/>
    </row>
    <row r="82" spans="1:4" ht="12.75">
      <c r="A82" s="333"/>
      <c r="B82" s="334"/>
      <c r="C82" s="334"/>
      <c r="D82" s="354"/>
    </row>
    <row r="83" spans="1:4" ht="12.75">
      <c r="A83" s="273" t="s">
        <v>633</v>
      </c>
      <c r="B83" s="334"/>
      <c r="C83" s="334"/>
      <c r="D83" s="354"/>
    </row>
    <row r="84" spans="1:4" ht="12.75">
      <c r="A84" s="273" t="s">
        <v>634</v>
      </c>
      <c r="B84" s="334"/>
      <c r="C84" s="334"/>
      <c r="D84" s="354"/>
    </row>
    <row r="85" spans="1:4" ht="12.75">
      <c r="A85" s="273" t="s">
        <v>635</v>
      </c>
      <c r="B85" s="334"/>
      <c r="C85" s="334"/>
      <c r="D85" s="354"/>
    </row>
    <row r="86" spans="1:4" ht="12.75">
      <c r="A86" s="333"/>
      <c r="B86" s="334"/>
      <c r="C86" s="334"/>
      <c r="D86" s="354"/>
    </row>
    <row r="87" spans="1:4" ht="12.75">
      <c r="A87" s="333" t="s">
        <v>636</v>
      </c>
      <c r="B87" s="334"/>
      <c r="C87" s="334"/>
      <c r="D87" s="354"/>
    </row>
    <row r="88" spans="1:4" ht="12.75">
      <c r="A88" s="333"/>
      <c r="B88" s="334"/>
      <c r="C88" s="334"/>
      <c r="D88" s="354"/>
    </row>
    <row r="89" spans="1:4" ht="13.5" thickBot="1">
      <c r="A89" s="339"/>
      <c r="B89" s="373" t="s">
        <v>552</v>
      </c>
      <c r="C89" s="394" t="s">
        <v>155</v>
      </c>
      <c r="D89" s="354"/>
    </row>
    <row r="90" spans="1:4" ht="12.75">
      <c r="A90" s="273" t="s">
        <v>357</v>
      </c>
      <c r="B90" s="362">
        <v>5049292</v>
      </c>
      <c r="C90" s="397">
        <v>5185632</v>
      </c>
      <c r="D90" s="354"/>
    </row>
    <row r="91" spans="1:4" ht="13.5" thickBot="1">
      <c r="A91" s="363" t="s">
        <v>637</v>
      </c>
      <c r="B91" s="365" t="s">
        <v>350</v>
      </c>
      <c r="C91" s="395">
        <v>15893606</v>
      </c>
      <c r="D91" s="354"/>
    </row>
    <row r="92" spans="1:4" ht="13.5" thickBot="1">
      <c r="A92" s="339"/>
      <c r="B92" s="379">
        <v>5049292</v>
      </c>
      <c r="C92" s="380">
        <v>21079238</v>
      </c>
      <c r="D92" s="354"/>
    </row>
    <row r="93" spans="1:4" ht="12.75">
      <c r="A93" s="273" t="s">
        <v>638</v>
      </c>
      <c r="B93" s="334"/>
      <c r="C93" s="334"/>
      <c r="D93" s="354"/>
    </row>
    <row r="94" spans="1:4" s="334" customFormat="1" ht="15">
      <c r="A94" s="5"/>
      <c r="B94" s="340"/>
      <c r="D94" s="354"/>
    </row>
    <row r="95" ht="12.75">
      <c r="A95" s="333" t="s">
        <v>639</v>
      </c>
    </row>
    <row r="96" spans="1:3" ht="13.5" thickBot="1">
      <c r="A96" s="339"/>
      <c r="B96" s="373" t="s">
        <v>552</v>
      </c>
      <c r="C96" s="394" t="s">
        <v>155</v>
      </c>
    </row>
    <row r="97" spans="1:3" ht="12.75">
      <c r="A97" s="273" t="s">
        <v>359</v>
      </c>
      <c r="B97" s="361" t="s">
        <v>350</v>
      </c>
      <c r="C97" s="397">
        <v>1014995</v>
      </c>
    </row>
    <row r="98" spans="1:3" ht="12.75">
      <c r="A98" s="273" t="s">
        <v>360</v>
      </c>
      <c r="B98" s="362">
        <v>100944</v>
      </c>
      <c r="C98" s="397">
        <v>25521</v>
      </c>
    </row>
    <row r="99" spans="1:3" ht="12.75">
      <c r="A99" s="273" t="s">
        <v>361</v>
      </c>
      <c r="B99" s="362">
        <v>94511</v>
      </c>
      <c r="C99" s="397">
        <v>9148</v>
      </c>
    </row>
    <row r="100" spans="1:3" ht="13.5" thickBot="1">
      <c r="A100" s="273" t="s">
        <v>362</v>
      </c>
      <c r="B100" s="362">
        <v>2356</v>
      </c>
      <c r="C100" s="397">
        <v>45388</v>
      </c>
    </row>
    <row r="101" spans="1:3" ht="13.5" thickBot="1">
      <c r="A101" s="398"/>
      <c r="B101" s="375">
        <v>197811</v>
      </c>
      <c r="C101" s="399">
        <v>1095052</v>
      </c>
    </row>
    <row r="102" ht="12.75">
      <c r="A102" s="333"/>
    </row>
    <row r="103" spans="1:4" s="334" customFormat="1" ht="12.75">
      <c r="A103" s="333" t="s">
        <v>640</v>
      </c>
      <c r="D103" s="354"/>
    </row>
    <row r="104" spans="1:4" s="334" customFormat="1" ht="14.25">
      <c r="A104" s="335"/>
      <c r="D104" s="354"/>
    </row>
    <row r="105" spans="1:4" s="334" customFormat="1" ht="12.75">
      <c r="A105" s="334" t="s">
        <v>575</v>
      </c>
      <c r="D105" s="354"/>
    </row>
    <row r="106" spans="1:4" s="334" customFormat="1" ht="12.75">
      <c r="A106" s="273" t="s">
        <v>641</v>
      </c>
      <c r="D106" s="354"/>
    </row>
    <row r="107" spans="1:4" s="334" customFormat="1" ht="12.75">
      <c r="A107" s="273" t="s">
        <v>642</v>
      </c>
      <c r="D107" s="354"/>
    </row>
    <row r="108" spans="1:4" s="334" customFormat="1" ht="12.75">
      <c r="A108" s="273"/>
      <c r="D108" s="354"/>
    </row>
    <row r="109" spans="1:4" s="334" customFormat="1" ht="12.75">
      <c r="A109" s="273" t="s">
        <v>643</v>
      </c>
      <c r="D109" s="354"/>
    </row>
    <row r="110" spans="1:4" s="334" customFormat="1" ht="12.75">
      <c r="A110" s="400"/>
      <c r="B110" s="401"/>
      <c r="C110" s="401"/>
      <c r="D110" s="402"/>
    </row>
    <row r="111" spans="1:4" s="334" customFormat="1" ht="13.5" thickBot="1">
      <c r="A111" s="339"/>
      <c r="B111" s="373" t="s">
        <v>644</v>
      </c>
      <c r="C111" s="373" t="s">
        <v>645</v>
      </c>
      <c r="D111" s="402"/>
    </row>
    <row r="112" spans="1:4" s="334" customFormat="1" ht="12.75">
      <c r="A112" s="275" t="s">
        <v>646</v>
      </c>
      <c r="B112" s="405">
        <v>1</v>
      </c>
      <c r="C112" s="406">
        <v>2800000</v>
      </c>
      <c r="D112" s="402"/>
    </row>
    <row r="113" spans="1:4" s="334" customFormat="1" ht="13.5" thickBot="1">
      <c r="A113" s="363" t="s">
        <v>647</v>
      </c>
      <c r="B113" s="365" t="s">
        <v>350</v>
      </c>
      <c r="C113" s="364">
        <v>596400000</v>
      </c>
      <c r="D113" s="402"/>
    </row>
    <row r="114" spans="1:4" s="334" customFormat="1" ht="12.75">
      <c r="A114" s="333" t="s">
        <v>648</v>
      </c>
      <c r="B114" s="376">
        <v>1</v>
      </c>
      <c r="C114" s="396">
        <v>599200000</v>
      </c>
      <c r="D114" s="402"/>
    </row>
    <row r="115" spans="1:4" s="334" customFormat="1" ht="13.5" thickBot="1">
      <c r="A115" s="363" t="s">
        <v>647</v>
      </c>
      <c r="B115" s="365" t="s">
        <v>649</v>
      </c>
      <c r="C115" s="364">
        <v>2013537000</v>
      </c>
      <c r="D115" s="402"/>
    </row>
    <row r="116" spans="1:4" s="334" customFormat="1" ht="13.5" thickBot="1">
      <c r="A116" s="359" t="s">
        <v>650</v>
      </c>
      <c r="B116" s="379">
        <v>26127370</v>
      </c>
      <c r="C116" s="379">
        <v>2612737000</v>
      </c>
      <c r="D116" s="402"/>
    </row>
    <row r="117" spans="1:4" s="334" customFormat="1" ht="12.75">
      <c r="A117" s="346"/>
      <c r="B117" s="347"/>
      <c r="C117" s="347"/>
      <c r="D117" s="402"/>
    </row>
    <row r="119" spans="1:4" s="334" customFormat="1" ht="12.75">
      <c r="A119" s="333" t="s">
        <v>651</v>
      </c>
      <c r="D119" s="354"/>
    </row>
    <row r="120" spans="1:5" s="334" customFormat="1" ht="13.5" thickBot="1">
      <c r="A120" s="459"/>
      <c r="B120" s="459"/>
      <c r="C120" s="342"/>
      <c r="D120" s="356" t="s">
        <v>552</v>
      </c>
      <c r="E120" s="342" t="s">
        <v>155</v>
      </c>
    </row>
    <row r="121" spans="1:5" s="334" customFormat="1" ht="12.75">
      <c r="A121" s="348"/>
      <c r="B121" s="460"/>
      <c r="C121" s="460"/>
      <c r="D121" s="357"/>
      <c r="E121" s="349"/>
    </row>
    <row r="122" spans="1:5" s="334" customFormat="1" ht="12.75">
      <c r="A122" s="461" t="s">
        <v>76</v>
      </c>
      <c r="B122" s="461"/>
      <c r="C122" s="462">
        <v>6071386.8</v>
      </c>
      <c r="D122" s="462"/>
      <c r="E122" s="337">
        <v>930886</v>
      </c>
    </row>
    <row r="123" spans="1:5" s="334" customFormat="1" ht="12.75">
      <c r="A123" s="461" t="s">
        <v>363</v>
      </c>
      <c r="B123" s="461"/>
      <c r="C123" s="462">
        <v>544138.56</v>
      </c>
      <c r="D123" s="462"/>
      <c r="E123" s="337">
        <v>179532</v>
      </c>
    </row>
    <row r="124" spans="1:5" s="334" customFormat="1" ht="13.5" thickBot="1">
      <c r="A124" s="455" t="s">
        <v>364</v>
      </c>
      <c r="B124" s="455"/>
      <c r="C124" s="456" t="s">
        <v>350</v>
      </c>
      <c r="D124" s="456"/>
      <c r="E124" s="345" t="s">
        <v>350</v>
      </c>
    </row>
    <row r="125" spans="1:5" s="334" customFormat="1" ht="13.5" thickBot="1">
      <c r="A125" s="457" t="s">
        <v>324</v>
      </c>
      <c r="B125" s="457"/>
      <c r="C125" s="458">
        <v>6615525.359999999</v>
      </c>
      <c r="D125" s="458"/>
      <c r="E125" s="338">
        <v>1110418</v>
      </c>
    </row>
    <row r="126" spans="1:5" ht="12.75">
      <c r="A126" s="321"/>
      <c r="B126" s="321"/>
      <c r="C126" s="321"/>
      <c r="D126" s="358"/>
      <c r="E126" s="321"/>
    </row>
    <row r="127" spans="1:4" s="334" customFormat="1" ht="12.75">
      <c r="A127" s="333" t="s">
        <v>652</v>
      </c>
      <c r="D127" s="354"/>
    </row>
    <row r="128" spans="1:4" s="334" customFormat="1" ht="12.75">
      <c r="A128" s="333"/>
      <c r="D128" s="354"/>
    </row>
    <row r="129" spans="1:4" s="346" customFormat="1" ht="13.5" thickBot="1">
      <c r="A129" s="339"/>
      <c r="B129" s="373" t="s">
        <v>552</v>
      </c>
      <c r="C129" s="373" t="s">
        <v>155</v>
      </c>
      <c r="D129" s="402"/>
    </row>
    <row r="130" spans="1:4" s="346" customFormat="1" ht="12.75">
      <c r="A130" s="341"/>
      <c r="B130" s="341"/>
      <c r="C130" s="341"/>
      <c r="D130" s="402"/>
    </row>
    <row r="131" spans="1:4" s="346" customFormat="1" ht="12.75">
      <c r="A131" s="275" t="s">
        <v>365</v>
      </c>
      <c r="B131" s="362">
        <v>4909620</v>
      </c>
      <c r="C131" s="362">
        <v>44075657</v>
      </c>
      <c r="D131" s="402"/>
    </row>
    <row r="132" spans="1:4" s="346" customFormat="1" ht="12.75">
      <c r="A132" s="275" t="s">
        <v>366</v>
      </c>
      <c r="B132" s="361" t="s">
        <v>350</v>
      </c>
      <c r="C132" s="362">
        <v>6281227</v>
      </c>
      <c r="D132" s="402"/>
    </row>
    <row r="133" spans="1:4" s="346" customFormat="1" ht="12.75">
      <c r="A133" s="275" t="s">
        <v>367</v>
      </c>
      <c r="B133" s="362">
        <v>2340625</v>
      </c>
      <c r="C133" s="362">
        <v>1908328</v>
      </c>
      <c r="D133" s="402"/>
    </row>
    <row r="134" spans="1:4" s="346" customFormat="1" ht="12.75">
      <c r="A134" s="275" t="s">
        <v>368</v>
      </c>
      <c r="B134" s="361" t="s">
        <v>350</v>
      </c>
      <c r="C134" s="362">
        <v>821144</v>
      </c>
      <c r="D134" s="402"/>
    </row>
    <row r="135" spans="1:4" s="346" customFormat="1" ht="12.75">
      <c r="A135" s="275" t="s">
        <v>369</v>
      </c>
      <c r="B135" s="362">
        <v>296586</v>
      </c>
      <c r="C135" s="362">
        <v>333804</v>
      </c>
      <c r="D135" s="402"/>
    </row>
    <row r="136" spans="1:4" s="346" customFormat="1" ht="12.75">
      <c r="A136" s="275" t="s">
        <v>370</v>
      </c>
      <c r="B136" s="362">
        <v>81464</v>
      </c>
      <c r="C136" s="362">
        <v>200263</v>
      </c>
      <c r="D136" s="402"/>
    </row>
    <row r="137" spans="1:4" s="346" customFormat="1" ht="12.75">
      <c r="A137" s="275" t="s">
        <v>371</v>
      </c>
      <c r="B137" s="362">
        <v>34300</v>
      </c>
      <c r="C137" s="362">
        <v>96647</v>
      </c>
      <c r="D137" s="402"/>
    </row>
    <row r="138" spans="1:4" s="346" customFormat="1" ht="12.75">
      <c r="A138" s="275" t="s">
        <v>239</v>
      </c>
      <c r="B138" s="362">
        <v>20100</v>
      </c>
      <c r="C138" s="362">
        <v>54445</v>
      </c>
      <c r="D138" s="402"/>
    </row>
    <row r="139" spans="1:4" s="346" customFormat="1" ht="12.75">
      <c r="A139" s="275" t="s">
        <v>372</v>
      </c>
      <c r="B139" s="362">
        <v>33842</v>
      </c>
      <c r="C139" s="362">
        <v>28022</v>
      </c>
      <c r="D139" s="402"/>
    </row>
    <row r="140" spans="1:4" s="346" customFormat="1" ht="12.75">
      <c r="A140" s="275" t="s">
        <v>373</v>
      </c>
      <c r="B140" s="362">
        <v>18120</v>
      </c>
      <c r="C140" s="362">
        <v>25740</v>
      </c>
      <c r="D140" s="402"/>
    </row>
    <row r="141" spans="1:4" s="346" customFormat="1" ht="12.75">
      <c r="A141" s="275" t="s">
        <v>374</v>
      </c>
      <c r="B141" s="362">
        <v>73930</v>
      </c>
      <c r="C141" s="362">
        <v>24678</v>
      </c>
      <c r="D141" s="402"/>
    </row>
    <row r="142" spans="1:4" s="346" customFormat="1" ht="13.5" thickBot="1">
      <c r="A142" s="275" t="s">
        <v>375</v>
      </c>
      <c r="B142" s="362">
        <v>67725</v>
      </c>
      <c r="C142" s="362">
        <v>14229</v>
      </c>
      <c r="D142" s="402"/>
    </row>
    <row r="143" spans="1:4" s="346" customFormat="1" ht="13.5" thickBot="1">
      <c r="A143" s="374" t="s">
        <v>324</v>
      </c>
      <c r="B143" s="375">
        <v>7876312</v>
      </c>
      <c r="C143" s="407">
        <v>53864184</v>
      </c>
      <c r="D143" s="402"/>
    </row>
    <row r="144" spans="1:4" s="346" customFormat="1" ht="12.75">
      <c r="A144" s="403"/>
      <c r="B144" s="404"/>
      <c r="C144" s="404"/>
      <c r="D144" s="402"/>
    </row>
    <row r="145" spans="2:4" s="334" customFormat="1" ht="12.75">
      <c r="B145" s="340"/>
      <c r="D145" s="354"/>
    </row>
    <row r="146" spans="1:4" s="334" customFormat="1" ht="12.75">
      <c r="A146" s="333" t="s">
        <v>653</v>
      </c>
      <c r="B146" s="340"/>
      <c r="D146" s="354"/>
    </row>
    <row r="147" spans="1:4" s="334" customFormat="1" ht="14.25">
      <c r="A147" s="335"/>
      <c r="D147" s="354"/>
    </row>
    <row r="148" spans="1:4" s="334" customFormat="1" ht="13.5" thickBot="1">
      <c r="A148" s="339"/>
      <c r="B148" s="336" t="s">
        <v>552</v>
      </c>
      <c r="C148" s="336" t="s">
        <v>155</v>
      </c>
      <c r="D148" s="354"/>
    </row>
    <row r="149" spans="1:4" s="334" customFormat="1" ht="12.75">
      <c r="A149" s="341"/>
      <c r="B149" s="341"/>
      <c r="C149" s="342"/>
      <c r="D149" s="354"/>
    </row>
    <row r="150" spans="1:4" s="334" customFormat="1" ht="12.75">
      <c r="A150" s="334" t="s">
        <v>376</v>
      </c>
      <c r="B150" s="337"/>
      <c r="C150" s="337">
        <v>-898592</v>
      </c>
      <c r="D150" s="354"/>
    </row>
    <row r="151" spans="1:4" s="334" customFormat="1" ht="12.75">
      <c r="A151" s="334" t="s">
        <v>572</v>
      </c>
      <c r="B151" s="337">
        <v>6047577.69</v>
      </c>
      <c r="C151" s="337"/>
      <c r="D151" s="354"/>
    </row>
    <row r="152" spans="1:4" s="334" customFormat="1" ht="12.75">
      <c r="A152" s="334" t="s">
        <v>377</v>
      </c>
      <c r="B152" s="337">
        <v>6016304.09</v>
      </c>
      <c r="C152" s="337">
        <v>2558315</v>
      </c>
      <c r="D152" s="354"/>
    </row>
    <row r="153" spans="1:4" s="334" customFormat="1" ht="13.5" thickBot="1">
      <c r="A153" s="334" t="s">
        <v>378</v>
      </c>
      <c r="B153" s="337">
        <v>-1804848.81</v>
      </c>
      <c r="C153" s="337">
        <v>-438950</v>
      </c>
      <c r="D153" s="354"/>
    </row>
    <row r="154" spans="1:4" s="334" customFormat="1" ht="13.5" thickBot="1">
      <c r="A154" s="343" t="s">
        <v>324</v>
      </c>
      <c r="B154" s="344">
        <v>10259032.97</v>
      </c>
      <c r="C154" s="344">
        <v>1220773</v>
      </c>
      <c r="D154" s="354"/>
    </row>
    <row r="157" spans="1:5" ht="12.75">
      <c r="A157" s="333" t="s">
        <v>654</v>
      </c>
      <c r="B157" s="334"/>
      <c r="C157" s="334"/>
      <c r="D157" s="354"/>
      <c r="E157" s="334"/>
    </row>
    <row r="158" spans="1:5" ht="12.75">
      <c r="A158" s="279" t="s">
        <v>571</v>
      </c>
      <c r="B158" s="334"/>
      <c r="C158" s="334"/>
      <c r="D158" s="354"/>
      <c r="E158" s="334"/>
    </row>
    <row r="159" spans="1:5" ht="12.75">
      <c r="A159" s="279" t="s">
        <v>382</v>
      </c>
      <c r="B159" s="334"/>
      <c r="C159" s="334"/>
      <c r="D159" s="354"/>
      <c r="E159" s="334"/>
    </row>
    <row r="160" spans="1:5" ht="12.75">
      <c r="A160" s="279" t="s">
        <v>383</v>
      </c>
      <c r="B160" s="334"/>
      <c r="C160" s="334"/>
      <c r="D160" s="354"/>
      <c r="E160" s="334"/>
    </row>
    <row r="161" spans="1:5" ht="12.75">
      <c r="A161" s="279" t="s">
        <v>384</v>
      </c>
      <c r="B161" s="334"/>
      <c r="C161" s="334"/>
      <c r="D161" s="354"/>
      <c r="E161" s="334"/>
    </row>
    <row r="162" spans="1:5" ht="12.75">
      <c r="A162" s="279"/>
      <c r="B162" s="334"/>
      <c r="C162" s="334"/>
      <c r="D162" s="354"/>
      <c r="E162" s="334"/>
    </row>
    <row r="163" spans="1:5" ht="13.5" thickBot="1">
      <c r="A163" s="339"/>
      <c r="B163" s="336" t="s">
        <v>552</v>
      </c>
      <c r="C163" s="336" t="s">
        <v>155</v>
      </c>
      <c r="D163" s="354"/>
      <c r="E163" s="334"/>
    </row>
    <row r="164" spans="1:5" ht="12.75">
      <c r="A164" s="341"/>
      <c r="B164" s="341"/>
      <c r="C164" s="342"/>
      <c r="D164" s="354"/>
      <c r="E164" s="334"/>
    </row>
    <row r="165" spans="1:5" ht="12.75">
      <c r="A165" s="334" t="s">
        <v>379</v>
      </c>
      <c r="B165" s="337">
        <v>-4264135</v>
      </c>
      <c r="C165" s="337">
        <v>-53753829</v>
      </c>
      <c r="D165" s="354"/>
      <c r="E165" s="334"/>
    </row>
    <row r="166" spans="1:5" ht="13.5" thickBot="1">
      <c r="A166" s="334" t="s">
        <v>380</v>
      </c>
      <c r="B166" s="337">
        <v>183546</v>
      </c>
      <c r="C166" s="337">
        <v>21534730</v>
      </c>
      <c r="D166" s="354"/>
      <c r="E166" s="334"/>
    </row>
    <row r="167" spans="1:5" ht="13.5" thickBot="1">
      <c r="A167" s="343" t="s">
        <v>381</v>
      </c>
      <c r="B167" s="344">
        <v>-4080589</v>
      </c>
      <c r="C167" s="344">
        <v>-32219099</v>
      </c>
      <c r="D167" s="354"/>
      <c r="E167" s="334"/>
    </row>
    <row r="171" spans="1:4" s="334" customFormat="1" ht="12.75">
      <c r="A171" s="333" t="s">
        <v>655</v>
      </c>
      <c r="D171" s="354"/>
    </row>
    <row r="172" spans="1:4" s="334" customFormat="1" ht="14.25">
      <c r="A172" s="335"/>
      <c r="D172" s="354"/>
    </row>
    <row r="173" spans="1:4" s="334" customFormat="1" ht="12.75">
      <c r="A173" s="273" t="s">
        <v>385</v>
      </c>
      <c r="D173" s="354"/>
    </row>
    <row r="174" spans="1:4" s="334" customFormat="1" ht="12.75">
      <c r="A174" s="273"/>
      <c r="D174" s="354"/>
    </row>
    <row r="175" spans="1:4" s="346" customFormat="1" ht="16.5" customHeight="1" thickBot="1">
      <c r="A175" s="339"/>
      <c r="B175" s="360" t="s">
        <v>386</v>
      </c>
      <c r="C175" s="373" t="s">
        <v>552</v>
      </c>
      <c r="D175" s="373" t="s">
        <v>155</v>
      </c>
    </row>
    <row r="176" spans="1:4" s="346" customFormat="1" ht="12.75">
      <c r="A176" s="341"/>
      <c r="B176" s="384"/>
      <c r="C176" s="341"/>
      <c r="D176" s="341"/>
    </row>
    <row r="177" spans="1:4" s="346" customFormat="1" ht="12.75">
      <c r="A177" s="341"/>
      <c r="B177" s="408"/>
      <c r="C177" s="341"/>
      <c r="D177" s="341"/>
    </row>
    <row r="178" spans="1:4" s="346" customFormat="1" ht="12.75">
      <c r="A178" s="333" t="s">
        <v>387</v>
      </c>
      <c r="B178" s="408"/>
      <c r="C178" s="341"/>
      <c r="D178" s="341"/>
    </row>
    <row r="179" spans="1:4" s="346" customFormat="1" ht="12.75">
      <c r="A179" s="409" t="s">
        <v>388</v>
      </c>
      <c r="B179" s="384"/>
      <c r="C179" s="341"/>
      <c r="D179" s="341"/>
    </row>
    <row r="180" spans="1:4" s="346" customFormat="1" ht="12.75">
      <c r="A180" s="273" t="s">
        <v>389</v>
      </c>
      <c r="B180" s="408" t="s">
        <v>390</v>
      </c>
      <c r="C180" s="361" t="s">
        <v>350</v>
      </c>
      <c r="D180" s="362">
        <v>500000</v>
      </c>
    </row>
    <row r="181" spans="1:4" s="346" customFormat="1" ht="12.75">
      <c r="A181" s="273" t="s">
        <v>656</v>
      </c>
      <c r="B181" s="408" t="s">
        <v>390</v>
      </c>
      <c r="C181" s="362">
        <v>768718905</v>
      </c>
      <c r="D181" s="361" t="s">
        <v>350</v>
      </c>
    </row>
    <row r="182" spans="1:4" s="346" customFormat="1" ht="12.75">
      <c r="A182" s="273"/>
      <c r="B182" s="408"/>
      <c r="C182" s="361"/>
      <c r="D182" s="361"/>
    </row>
    <row r="183" spans="1:4" s="346" customFormat="1" ht="12.75">
      <c r="A183" s="333" t="s">
        <v>391</v>
      </c>
      <c r="B183" s="408"/>
      <c r="C183" s="341"/>
      <c r="D183" s="341"/>
    </row>
    <row r="184" spans="1:4" s="346" customFormat="1" ht="12.75">
      <c r="A184" s="409" t="s">
        <v>392</v>
      </c>
      <c r="B184" s="410"/>
      <c r="C184" s="341"/>
      <c r="D184" s="341"/>
    </row>
    <row r="185" spans="1:4" s="346" customFormat="1" ht="12.75">
      <c r="A185" s="273" t="s">
        <v>358</v>
      </c>
      <c r="B185" s="408" t="s">
        <v>657</v>
      </c>
      <c r="C185" s="361" t="s">
        <v>350</v>
      </c>
      <c r="D185" s="362">
        <v>15893606</v>
      </c>
    </row>
    <row r="186" spans="1:4" s="346" customFormat="1" ht="12.75">
      <c r="A186" s="409" t="s">
        <v>658</v>
      </c>
      <c r="B186" s="410"/>
      <c r="C186" s="341"/>
      <c r="D186" s="341"/>
    </row>
    <row r="187" spans="1:4" s="346" customFormat="1" ht="12.75">
      <c r="A187" s="273" t="s">
        <v>358</v>
      </c>
      <c r="B187" s="408" t="s">
        <v>657</v>
      </c>
      <c r="C187" s="361" t="s">
        <v>350</v>
      </c>
      <c r="D187" s="362">
        <v>392568958</v>
      </c>
    </row>
    <row r="188" spans="1:4" s="346" customFormat="1" ht="12.75">
      <c r="A188" s="341"/>
      <c r="B188" s="408"/>
      <c r="C188" s="341"/>
      <c r="D188" s="341"/>
    </row>
    <row r="189" spans="1:4" s="346" customFormat="1" ht="12.75">
      <c r="A189" s="333" t="s">
        <v>393</v>
      </c>
      <c r="B189" s="408"/>
      <c r="C189" s="341"/>
      <c r="D189" s="341"/>
    </row>
    <row r="190" spans="1:4" s="346" customFormat="1" ht="12.75">
      <c r="A190" s="409" t="s">
        <v>394</v>
      </c>
      <c r="B190" s="410"/>
      <c r="C190" s="341"/>
      <c r="D190" s="341"/>
    </row>
    <row r="191" spans="1:4" s="346" customFormat="1" ht="12.75">
      <c r="A191" s="273" t="s">
        <v>358</v>
      </c>
      <c r="B191" s="408" t="s">
        <v>657</v>
      </c>
      <c r="C191" s="361" t="s">
        <v>350</v>
      </c>
      <c r="D191" s="362">
        <v>35509460</v>
      </c>
    </row>
    <row r="192" spans="1:4" s="346" customFormat="1" ht="12.75">
      <c r="A192" s="409" t="s">
        <v>376</v>
      </c>
      <c r="B192" s="410"/>
      <c r="C192" s="341"/>
      <c r="D192" s="341"/>
    </row>
    <row r="193" spans="1:4" s="346" customFormat="1" ht="12.75">
      <c r="A193" s="273" t="s">
        <v>358</v>
      </c>
      <c r="B193" s="408" t="s">
        <v>657</v>
      </c>
      <c r="C193" s="361" t="s">
        <v>350</v>
      </c>
      <c r="D193" s="362">
        <v>898592</v>
      </c>
    </row>
    <row r="194" spans="1:4" s="346" customFormat="1" ht="12.75">
      <c r="A194" s="409" t="s">
        <v>659</v>
      </c>
      <c r="B194" s="408"/>
      <c r="C194" s="361"/>
      <c r="D194" s="361"/>
    </row>
    <row r="195" spans="1:4" s="346" customFormat="1" ht="12.75">
      <c r="A195" s="273" t="s">
        <v>656</v>
      </c>
      <c r="B195" s="408" t="s">
        <v>390</v>
      </c>
      <c r="C195" s="362">
        <v>6047578</v>
      </c>
      <c r="D195" s="361" t="s">
        <v>350</v>
      </c>
    </row>
    <row r="197" spans="1:6" ht="12.75">
      <c r="A197" s="333" t="s">
        <v>660</v>
      </c>
      <c r="B197" s="334"/>
      <c r="C197" s="334"/>
      <c r="D197" s="354"/>
      <c r="E197" s="334"/>
      <c r="F197" s="334"/>
    </row>
    <row r="198" spans="1:6" ht="12.75">
      <c r="A198" s="333"/>
      <c r="B198" s="334"/>
      <c r="C198" s="334"/>
      <c r="D198" s="354"/>
      <c r="E198" s="334"/>
      <c r="F198" s="334"/>
    </row>
    <row r="199" spans="1:6" ht="12.75">
      <c r="A199" s="279" t="s">
        <v>396</v>
      </c>
      <c r="B199" s="334"/>
      <c r="C199" s="334"/>
      <c r="D199" s="354"/>
      <c r="E199" s="334"/>
      <c r="F199" s="334"/>
    </row>
    <row r="200" spans="1:6" ht="12.75">
      <c r="A200" s="279" t="s">
        <v>397</v>
      </c>
      <c r="B200" s="334"/>
      <c r="C200" s="334"/>
      <c r="D200" s="354"/>
      <c r="E200" s="334"/>
      <c r="F200" s="334"/>
    </row>
    <row r="201" spans="1:6" ht="12.75">
      <c r="A201" s="279" t="s">
        <v>398</v>
      </c>
      <c r="B201" s="334"/>
      <c r="C201" s="334"/>
      <c r="D201" s="354"/>
      <c r="E201" s="334"/>
      <c r="F201" s="334"/>
    </row>
    <row r="202" ht="12.75">
      <c r="A202" s="320"/>
    </row>
    <row r="203" ht="12.75">
      <c r="A203" s="322"/>
    </row>
    <row r="204" spans="1:5" ht="24">
      <c r="A204" s="350" t="s">
        <v>395</v>
      </c>
      <c r="B204" s="334"/>
      <c r="C204" s="334"/>
      <c r="D204" s="354"/>
      <c r="E204" s="334"/>
    </row>
    <row r="205" spans="1:5" ht="12.75">
      <c r="A205" s="350"/>
      <c r="B205" s="334"/>
      <c r="C205" s="334"/>
      <c r="D205" s="354"/>
      <c r="E205" s="334"/>
    </row>
    <row r="206" spans="1:5" ht="12.75">
      <c r="A206" s="279" t="s">
        <v>399</v>
      </c>
      <c r="B206" s="334"/>
      <c r="C206" s="334"/>
      <c r="D206" s="354"/>
      <c r="E206" s="334"/>
    </row>
    <row r="207" spans="1:5" ht="12.75">
      <c r="A207" s="280" t="s">
        <v>400</v>
      </c>
      <c r="B207" s="334"/>
      <c r="C207" s="334"/>
      <c r="D207" s="354"/>
      <c r="E207" s="334"/>
    </row>
    <row r="208" spans="1:5" ht="12.75">
      <c r="A208" s="280" t="s">
        <v>401</v>
      </c>
      <c r="B208" s="334"/>
      <c r="C208" s="334"/>
      <c r="D208" s="354"/>
      <c r="E208" s="334"/>
    </row>
    <row r="209" spans="1:5" ht="12.75">
      <c r="A209" s="280" t="s">
        <v>402</v>
      </c>
      <c r="B209" s="334"/>
      <c r="C209" s="334"/>
      <c r="D209" s="354"/>
      <c r="E209" s="334"/>
    </row>
    <row r="210" spans="1:5" ht="12.75">
      <c r="A210" s="279" t="s">
        <v>403</v>
      </c>
      <c r="B210" s="334"/>
      <c r="C210" s="334"/>
      <c r="D210" s="354"/>
      <c r="E210" s="334"/>
    </row>
    <row r="211" spans="1:5" ht="12.75">
      <c r="A211" s="279" t="s">
        <v>404</v>
      </c>
      <c r="B211" s="334"/>
      <c r="C211" s="334"/>
      <c r="D211" s="354"/>
      <c r="E211" s="334"/>
    </row>
    <row r="212" spans="1:5" ht="12.75">
      <c r="A212" s="279"/>
      <c r="B212" s="334"/>
      <c r="C212" s="334"/>
      <c r="D212" s="354"/>
      <c r="E212" s="334"/>
    </row>
    <row r="213" spans="1:5" ht="12.75">
      <c r="A213" s="351"/>
      <c r="B213" s="334"/>
      <c r="C213" s="334"/>
      <c r="D213" s="354"/>
      <c r="E213" s="334"/>
    </row>
    <row r="214" spans="1:5" ht="12.75">
      <c r="A214" s="279" t="s">
        <v>405</v>
      </c>
      <c r="B214" s="334"/>
      <c r="C214" s="334"/>
      <c r="D214" s="354"/>
      <c r="E214" s="334"/>
    </row>
    <row r="215" spans="1:5" ht="12.75">
      <c r="A215" s="352" t="s">
        <v>406</v>
      </c>
      <c r="B215" s="334"/>
      <c r="C215" s="334"/>
      <c r="D215" s="354"/>
      <c r="E215" s="334"/>
    </row>
    <row r="216" spans="1:5" ht="12.75">
      <c r="A216" s="352" t="s">
        <v>407</v>
      </c>
      <c r="B216" s="334"/>
      <c r="C216" s="334"/>
      <c r="D216" s="354"/>
      <c r="E216" s="334"/>
    </row>
    <row r="217" spans="1:5" ht="12.75">
      <c r="A217" s="352" t="s">
        <v>408</v>
      </c>
      <c r="B217" s="334"/>
      <c r="C217" s="334"/>
      <c r="D217" s="354"/>
      <c r="E217" s="334"/>
    </row>
    <row r="218" spans="1:5" ht="12.75">
      <c r="A218" s="334" t="s">
        <v>409</v>
      </c>
      <c r="B218" s="334"/>
      <c r="C218" s="334"/>
      <c r="D218" s="354"/>
      <c r="E218" s="334"/>
    </row>
    <row r="219" spans="1:5" ht="12.75">
      <c r="A219" s="334" t="s">
        <v>410</v>
      </c>
      <c r="B219" s="334"/>
      <c r="C219" s="334"/>
      <c r="D219" s="354"/>
      <c r="E219" s="334"/>
    </row>
    <row r="220" spans="1:5" ht="12.75">
      <c r="A220" s="334"/>
      <c r="B220" s="334"/>
      <c r="C220" s="334"/>
      <c r="D220" s="354"/>
      <c r="E220" s="334"/>
    </row>
    <row r="221" ht="12.75">
      <c r="A221" s="372" t="s">
        <v>661</v>
      </c>
    </row>
    <row r="223" ht="12.75">
      <c r="A223" s="279" t="s">
        <v>662</v>
      </c>
    </row>
  </sheetData>
  <sheetProtection password="CF62" sheet="1"/>
  <mergeCells count="13">
    <mergeCell ref="A56:A57"/>
    <mergeCell ref="B56:B57"/>
    <mergeCell ref="C56:C57"/>
    <mergeCell ref="A124:B124"/>
    <mergeCell ref="C124:D124"/>
    <mergeCell ref="A125:B125"/>
    <mergeCell ref="C125:D125"/>
    <mergeCell ref="A120:B120"/>
    <mergeCell ref="B121:C121"/>
    <mergeCell ref="A122:B122"/>
    <mergeCell ref="C122:D122"/>
    <mergeCell ref="A123:B123"/>
    <mergeCell ref="C123:D12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G46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3.57421875" style="5" customWidth="1"/>
    <col min="2" max="2" width="31.421875" style="5" bestFit="1" customWidth="1"/>
    <col min="3" max="3" width="6.8515625" style="5" customWidth="1"/>
    <col min="4" max="4" width="11.57421875" style="5" customWidth="1"/>
    <col min="5" max="5" width="11.00390625" style="5" customWidth="1"/>
    <col min="6" max="6" width="12.00390625" style="5" customWidth="1"/>
    <col min="7" max="7" width="13.421875" style="5" customWidth="1"/>
    <col min="8" max="8" width="6.28125" style="5" customWidth="1"/>
    <col min="9" max="9" width="9.140625" style="5" customWidth="1"/>
    <col min="10" max="10" width="7.28125" style="5" customWidth="1"/>
    <col min="11" max="11" width="19.00390625" style="5" customWidth="1"/>
    <col min="12" max="16" width="9.140625" style="5" customWidth="1"/>
    <col min="17" max="17" width="10.421875" style="5" customWidth="1"/>
    <col min="18" max="18" width="10.7109375" style="5" customWidth="1"/>
    <col min="19" max="19" width="10.421875" style="5" customWidth="1"/>
    <col min="20" max="20" width="11.140625" style="5" customWidth="1"/>
    <col min="21" max="21" width="13.7109375" style="5" customWidth="1"/>
    <col min="22" max="16384" width="9.140625" style="5" customWidth="1"/>
  </cols>
  <sheetData>
    <row r="2" ht="15">
      <c r="B2" s="8" t="s">
        <v>336</v>
      </c>
    </row>
    <row r="4" spans="2:7" ht="18" customHeight="1">
      <c r="B4" s="469" t="s">
        <v>559</v>
      </c>
      <c r="C4" s="469"/>
      <c r="D4" s="469"/>
      <c r="E4" s="469"/>
      <c r="F4" s="469"/>
      <c r="G4" s="469"/>
    </row>
    <row r="6" spans="1:7" ht="15" customHeight="1">
      <c r="A6" s="449" t="s">
        <v>2</v>
      </c>
      <c r="B6" s="449" t="s">
        <v>146</v>
      </c>
      <c r="C6" s="449" t="s">
        <v>147</v>
      </c>
      <c r="D6" s="121" t="s">
        <v>148</v>
      </c>
      <c r="E6" s="449" t="s">
        <v>149</v>
      </c>
      <c r="F6" s="449" t="s">
        <v>150</v>
      </c>
      <c r="G6" s="121" t="s">
        <v>148</v>
      </c>
    </row>
    <row r="7" spans="1:7" ht="15" customHeight="1">
      <c r="A7" s="450"/>
      <c r="B7" s="450"/>
      <c r="C7" s="450"/>
      <c r="D7" s="122" t="s">
        <v>562</v>
      </c>
      <c r="E7" s="450"/>
      <c r="F7" s="450"/>
      <c r="G7" s="123" t="s">
        <v>563</v>
      </c>
    </row>
    <row r="8" spans="1:7" ht="15">
      <c r="A8" s="94">
        <v>1</v>
      </c>
      <c r="B8" s="273" t="s">
        <v>447</v>
      </c>
      <c r="C8" s="94"/>
      <c r="D8" s="125">
        <v>0</v>
      </c>
      <c r="E8" s="368">
        <v>345969</v>
      </c>
      <c r="F8" s="127"/>
      <c r="G8" s="127">
        <v>345969</v>
      </c>
    </row>
    <row r="9" spans="1:7" ht="15">
      <c r="A9" s="94">
        <v>2</v>
      </c>
      <c r="B9" s="124"/>
      <c r="C9" s="94"/>
      <c r="D9" s="125"/>
      <c r="E9" s="126"/>
      <c r="F9" s="127"/>
      <c r="G9" s="127"/>
    </row>
    <row r="10" spans="1:7" ht="15">
      <c r="A10" s="94">
        <v>3</v>
      </c>
      <c r="B10" s="124"/>
      <c r="C10" s="94"/>
      <c r="D10" s="125"/>
      <c r="E10" s="126"/>
      <c r="F10" s="127"/>
      <c r="G10" s="127"/>
    </row>
    <row r="11" spans="1:7" ht="15">
      <c r="A11" s="94">
        <v>4</v>
      </c>
      <c r="B11" s="124"/>
      <c r="C11" s="94"/>
      <c r="D11" s="125"/>
      <c r="E11" s="126"/>
      <c r="F11" s="127"/>
      <c r="G11" s="127"/>
    </row>
    <row r="12" spans="1:7" ht="15">
      <c r="A12" s="94">
        <v>5</v>
      </c>
      <c r="B12" s="124"/>
      <c r="C12" s="94"/>
      <c r="D12" s="125"/>
      <c r="E12" s="126"/>
      <c r="F12" s="127"/>
      <c r="G12" s="127"/>
    </row>
    <row r="13" spans="1:7" ht="15">
      <c r="A13" s="94">
        <v>6</v>
      </c>
      <c r="B13" s="124"/>
      <c r="C13" s="94"/>
      <c r="D13" s="125"/>
      <c r="E13" s="126"/>
      <c r="F13" s="127"/>
      <c r="G13" s="127"/>
    </row>
    <row r="14" spans="1:7" s="129" customFormat="1" ht="14.25">
      <c r="A14" s="92"/>
      <c r="B14" s="92" t="s">
        <v>151</v>
      </c>
      <c r="C14" s="49"/>
      <c r="D14" s="128">
        <v>0</v>
      </c>
      <c r="E14" s="128">
        <v>345969</v>
      </c>
      <c r="F14" s="128">
        <v>0</v>
      </c>
      <c r="G14" s="128">
        <v>345969</v>
      </c>
    </row>
    <row r="17" spans="2:7" ht="15">
      <c r="B17" s="470" t="s">
        <v>560</v>
      </c>
      <c r="C17" s="470"/>
      <c r="D17" s="470"/>
      <c r="E17" s="470"/>
      <c r="F17" s="470"/>
      <c r="G17" s="470"/>
    </row>
    <row r="19" spans="1:7" ht="15">
      <c r="A19" s="449" t="s">
        <v>2</v>
      </c>
      <c r="B19" s="449" t="s">
        <v>146</v>
      </c>
      <c r="C19" s="449" t="s">
        <v>147</v>
      </c>
      <c r="D19" s="121" t="s">
        <v>148</v>
      </c>
      <c r="E19" s="449" t="s">
        <v>149</v>
      </c>
      <c r="F19" s="449" t="s">
        <v>150</v>
      </c>
      <c r="G19" s="121" t="s">
        <v>148</v>
      </c>
    </row>
    <row r="20" spans="1:7" ht="15">
      <c r="A20" s="450"/>
      <c r="B20" s="450"/>
      <c r="C20" s="450"/>
      <c r="D20" s="122" t="s">
        <v>562</v>
      </c>
      <c r="E20" s="450"/>
      <c r="F20" s="450"/>
      <c r="G20" s="123" t="s">
        <v>563</v>
      </c>
    </row>
    <row r="21" spans="1:7" ht="15">
      <c r="A21" s="94">
        <v>1</v>
      </c>
      <c r="B21" s="273" t="s">
        <v>447</v>
      </c>
      <c r="C21" s="94"/>
      <c r="D21" s="127">
        <v>0</v>
      </c>
      <c r="E21" s="368">
        <v>-31331</v>
      </c>
      <c r="F21" s="127"/>
      <c r="G21" s="127">
        <v>-31331</v>
      </c>
    </row>
    <row r="22" spans="1:7" ht="15">
      <c r="A22" s="94">
        <v>2</v>
      </c>
      <c r="B22" s="124"/>
      <c r="C22" s="94"/>
      <c r="D22" s="127"/>
      <c r="E22" s="125"/>
      <c r="F22" s="127"/>
      <c r="G22" s="127"/>
    </row>
    <row r="23" spans="1:7" ht="15">
      <c r="A23" s="94">
        <v>3</v>
      </c>
      <c r="B23" s="124"/>
      <c r="C23" s="94"/>
      <c r="D23" s="127"/>
      <c r="E23" s="125"/>
      <c r="F23" s="127"/>
      <c r="G23" s="127"/>
    </row>
    <row r="24" spans="1:7" ht="15">
      <c r="A24" s="94">
        <v>4</v>
      </c>
      <c r="B24" s="124"/>
      <c r="C24" s="94"/>
      <c r="D24" s="127"/>
      <c r="E24" s="125"/>
      <c r="F24" s="127"/>
      <c r="G24" s="127"/>
    </row>
    <row r="25" spans="1:7" ht="15">
      <c r="A25" s="94">
        <v>5</v>
      </c>
      <c r="B25" s="124"/>
      <c r="C25" s="94"/>
      <c r="D25" s="127"/>
      <c r="E25" s="125"/>
      <c r="F25" s="127"/>
      <c r="G25" s="127"/>
    </row>
    <row r="26" spans="1:7" ht="15">
      <c r="A26" s="94">
        <v>6</v>
      </c>
      <c r="B26" s="124"/>
      <c r="C26" s="94"/>
      <c r="D26" s="127"/>
      <c r="E26" s="125"/>
      <c r="F26" s="127"/>
      <c r="G26" s="127"/>
    </row>
    <row r="27" spans="1:7" s="130" customFormat="1" ht="14.25">
      <c r="A27" s="92"/>
      <c r="B27" s="92" t="s">
        <v>151</v>
      </c>
      <c r="C27" s="49"/>
      <c r="D27" s="128">
        <v>0</v>
      </c>
      <c r="E27" s="128">
        <v>-31331</v>
      </c>
      <c r="F27" s="128">
        <v>0</v>
      </c>
      <c r="G27" s="128">
        <v>-31331</v>
      </c>
    </row>
    <row r="30" spans="2:7" ht="15">
      <c r="B30" s="470" t="s">
        <v>561</v>
      </c>
      <c r="C30" s="470"/>
      <c r="D30" s="470"/>
      <c r="E30" s="470"/>
      <c r="F30" s="470"/>
      <c r="G30" s="470"/>
    </row>
    <row r="32" spans="1:7" ht="15">
      <c r="A32" s="449" t="s">
        <v>2</v>
      </c>
      <c r="B32" s="449" t="s">
        <v>146</v>
      </c>
      <c r="C32" s="449" t="s">
        <v>147</v>
      </c>
      <c r="D32" s="121" t="s">
        <v>148</v>
      </c>
      <c r="E32" s="449" t="s">
        <v>149</v>
      </c>
      <c r="F32" s="449" t="s">
        <v>150</v>
      </c>
      <c r="G32" s="121" t="s">
        <v>148</v>
      </c>
    </row>
    <row r="33" spans="1:7" ht="15">
      <c r="A33" s="450"/>
      <c r="B33" s="450"/>
      <c r="C33" s="450"/>
      <c r="D33" s="122" t="s">
        <v>562</v>
      </c>
      <c r="E33" s="450"/>
      <c r="F33" s="450"/>
      <c r="G33" s="123" t="s">
        <v>563</v>
      </c>
    </row>
    <row r="34" spans="1:7" ht="15">
      <c r="A34" s="94">
        <v>1</v>
      </c>
      <c r="B34" s="273" t="s">
        <v>447</v>
      </c>
      <c r="C34" s="94"/>
      <c r="D34" s="127">
        <v>0</v>
      </c>
      <c r="E34" s="127">
        <v>314638</v>
      </c>
      <c r="F34" s="127">
        <v>0</v>
      </c>
      <c r="G34" s="127">
        <v>314638</v>
      </c>
    </row>
    <row r="35" spans="1:7" ht="15">
      <c r="A35" s="94">
        <v>2</v>
      </c>
      <c r="B35" s="124"/>
      <c r="C35" s="94"/>
      <c r="D35" s="127"/>
      <c r="E35" s="127"/>
      <c r="F35" s="127"/>
      <c r="G35" s="127"/>
    </row>
    <row r="36" spans="1:7" ht="15">
      <c r="A36" s="94">
        <v>3</v>
      </c>
      <c r="B36" s="124"/>
      <c r="C36" s="94"/>
      <c r="D36" s="127"/>
      <c r="E36" s="127"/>
      <c r="F36" s="127"/>
      <c r="G36" s="127"/>
    </row>
    <row r="37" spans="1:7" ht="15">
      <c r="A37" s="94">
        <v>4</v>
      </c>
      <c r="B37" s="124"/>
      <c r="C37" s="94"/>
      <c r="D37" s="127"/>
      <c r="E37" s="127"/>
      <c r="F37" s="127"/>
      <c r="G37" s="127"/>
    </row>
    <row r="38" spans="1:7" ht="15">
      <c r="A38" s="94">
        <v>5</v>
      </c>
      <c r="B38" s="124"/>
      <c r="C38" s="94"/>
      <c r="D38" s="127"/>
      <c r="E38" s="127"/>
      <c r="F38" s="127"/>
      <c r="G38" s="127"/>
    </row>
    <row r="39" spans="1:7" ht="15">
      <c r="A39" s="94">
        <v>6</v>
      </c>
      <c r="B39" s="124"/>
      <c r="C39" s="94"/>
      <c r="D39" s="127"/>
      <c r="E39" s="127"/>
      <c r="F39" s="127"/>
      <c r="G39" s="127"/>
    </row>
    <row r="40" spans="1:7" s="130" customFormat="1" ht="14.25">
      <c r="A40" s="92"/>
      <c r="B40" s="92" t="s">
        <v>151</v>
      </c>
      <c r="C40" s="49"/>
      <c r="D40" s="128">
        <v>0</v>
      </c>
      <c r="E40" s="128">
        <v>314638</v>
      </c>
      <c r="F40" s="128">
        <v>0</v>
      </c>
      <c r="G40" s="128">
        <v>314638</v>
      </c>
    </row>
    <row r="43" ht="15">
      <c r="F43" s="120" t="s">
        <v>152</v>
      </c>
    </row>
    <row r="45" ht="15">
      <c r="D45" s="42"/>
    </row>
    <row r="46" ht="15">
      <c r="D46" s="42"/>
    </row>
  </sheetData>
  <sheetProtection password="CF62" sheet="1"/>
  <mergeCells count="18">
    <mergeCell ref="B30:G30"/>
    <mergeCell ref="A32:A33"/>
    <mergeCell ref="B32:B33"/>
    <mergeCell ref="C32:C33"/>
    <mergeCell ref="E32:E33"/>
    <mergeCell ref="F32:F33"/>
    <mergeCell ref="B17:G17"/>
    <mergeCell ref="A19:A20"/>
    <mergeCell ref="B19:B20"/>
    <mergeCell ref="C19:C20"/>
    <mergeCell ref="E19:E20"/>
    <mergeCell ref="F19:F20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Lina</cp:lastModifiedBy>
  <cp:lastPrinted>2014-06-19T08:55:45Z</cp:lastPrinted>
  <dcterms:created xsi:type="dcterms:W3CDTF">2002-02-16T18:16:52Z</dcterms:created>
  <dcterms:modified xsi:type="dcterms:W3CDTF">2014-07-14T13:03:09Z</dcterms:modified>
  <cp:category/>
  <cp:version/>
  <cp:contentType/>
  <cp:contentStatus/>
</cp:coreProperties>
</file>