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18"/>
  <c r="B67"/>
  <c r="D62"/>
  <c r="C62"/>
  <c r="B62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<sst xmlns="http://schemas.openxmlformats.org/spreadsheetml/2006/main" count="417" uniqueCount="273">
  <si>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</si>
  <si>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</si>
  <si>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</si>
  <si>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</si>
  <si>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</si>
  <si>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</si>
  <si>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</si>
  <si>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</si>
  <si>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</si>
  <si>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</si>
  <si>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</si>
  <si>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</si>
  <si>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</si>
  <si>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</si>
  <si>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</si>
  <si>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</si>
  <si>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</si>
  <si>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</si>
  <si>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</si>
  <si>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</si>
  <si>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</si>
  <si>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</si>
  <si>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</si>
  <si>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</si>
  <si>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</si>
  <si>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</si>
  <si>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</si>
  <si>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</si>
  <si>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</si>
  <si>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</si>
  <si>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</si>
  <si>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</si>
  <si>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</si>
  <si>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</si>
  <si>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</si>
  <si>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</si>
  <si>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</si>
  <si>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</si>
  <si>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</si>
  <si>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</si>
  <si>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</si>
  <si>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</si>
  <si>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</si>
  <si>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</si>
  <si>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</si>
  <si>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</si>
  <si>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</si>
  <si>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</si>
  <si>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</si>
  <si>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</si>
  <si>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</si>
  <si>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</si>
  <si>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</si>
  <si>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</si>
  <si>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</si>
  <si>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</si>
  <si>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</si>
  <si>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</si>
  <si>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</si>
  <si>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</si>
  <si>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</si>
  <si>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</si>
  <si>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</si>
  <si>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</si>
  <si>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</si>
  <si>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</si>
  <si>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</si>
  <si>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</si>
  <si>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</si>
  <si>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</si>
  <si>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</si>
  <si>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</si>
  <si>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</si>
  <si>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</si>
  <si>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</si>
  <si>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</si>
  <si>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</si>
  <si>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</si>
  <si>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</si>
  <si>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</si>
  <si>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</si>
  <si>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</si>
  <si>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</si>
  <si>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</si>
  <si>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</si>
  <si>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</si>
  <si>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</si>
  <si>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</si>
  <si>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</si>
  <si>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</si>
  <si>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</si>
  <si>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</si>
  <si>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</si>
  <si>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</si>
  <si>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</si>
  <si>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</si>
  <si>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</si>
  <si>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</si>
  <si>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</si>
  <si>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</si>
  <si>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</si>
  <si>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</si>
  <si>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</si>
  <si>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</si>
  <si>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</si>
  <si>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</si>
  <si>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</si>
  <si>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</si>
  <si>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</si>
  <si>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</si>
  <si>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</si>
  <si>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</si>
  <si>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</si>
  <si>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</si>
  <si>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</si>
  <si>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</si>
  <si>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</si>
  <si>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</si>
  <si>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</si>
  <si>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</si>
  <si>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</si>
  <si>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</si>
  <si>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</si>
  <si>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</si>
  <si>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</si>
  <si>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</si>
  <si>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</si>
  <si>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</si>
  <si>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</si>
  <si>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</si>
  <si>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</si>
  <si>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</si>
  <si>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</si>
  <si>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</si>
  <si>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</si>
  <si>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</si>
  <si>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</si>
  <si>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</si>
  <si>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</si>
  <si>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</si>
  <si>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</si>
  <si>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</si>
  <si>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</si>
  <si>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</si>
  <si>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</si>
  <si>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</si>
  <si>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</si>
  <si>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</si>
  <si>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</si>
  <si>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</si>
  <si>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</si>
  <si>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</si>
  <si>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</si>
  <si>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</si>
  <si>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</si>
  <si>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</si>
  <si>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</si>
  <si>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</si>
  <si>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</si>
  <si>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</si>
  <si>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</si>
  <si>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</si>
  <si>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</si>
  <si>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</si>
  <si>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</si>
  <si>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</si>
  <si>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</si>
  <si>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</si>
  <si>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</si>
  <si>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</si>
  <si>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</si>
  <si>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</si>
  <si>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</si>
  <si>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</si>
  <si>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</si>
  <si>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</si>
  <si>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</si>
  <si>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</si>
  <si>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</si>
  <si>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</si>
  <si>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</si>
  <si>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</si>
  <si>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</si>
  <si>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</si>
  <si>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</si>
  <si>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</si>
  <si>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</si>
  <si>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</si>
  <si>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</si>
  <si>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</si>
  <si>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</si>
  <si>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</si>
  <si>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</si>
  <si>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</si>
  <si>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</si>
  <si>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</si>
  <si>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</si>
  <si>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</si>
  <si>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</si>
  <si>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</si>
  <si>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</si>
  <si>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</si>
  <si>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</si>
  <si>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</si>
  <si>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</si>
  <si>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</si>
  <si>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</si>
  <si>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</si>
  <si>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</si>
  <si>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</si>
  <si>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</si>
  <si>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</si>
  <si>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</si>
  <si>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</si>
  <si>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</si>
  <si>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</si>
  <si>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</si>
  <si>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</si>
  <si>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</si>
  <si>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</si>
  <si>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</si>
  <si>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</si>
  <si>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</si>
  <si>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</si>
  <si>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</si>
  <si>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</si>
  <si>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</si>
  <si>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</si>
  <si>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</si>
  <si>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</si>
  <si>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</si>
  <si>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</si>
  <si>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</si>
  <si>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</si>
  <si>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</si>
  <si>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</si>
  <si>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</si>
  <si>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</si>
  <si>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</si>
  <si>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</si>
  <si>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</si>
  <si>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</si>
  <si>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</si>
  <si>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</si>
  <si>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</si>
  <si>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</si>
  <si>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</si>
  <si>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</si>
  <si>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</si>
  <si>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</si>
  <si>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</si>
  <si>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</si>
  <si>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</si>
  <si>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</si>
  <si>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</si>
  <si>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</si>
  <si>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</si>
  <si>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</si>
  <si>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</si>
  <si>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</si>
  <si>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</si>
  <si>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</si>
  <si>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</si>
  <si>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</si>
  <si>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</si>
  <si>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</si>
  <si>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</si>
  <si>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</si>
  <si>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</si>
  <si>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</si>
  <si>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</si>
  <si>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EUROKONTAKT</t>
  </si>
  <si>
    <t>K31721019N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</si>
</sst>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215" applyFont="1" applyAlignment="1">
      <alignment horizontal="center" vertical="center"/>
    </xf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UROKONTAKT%20Pasqyra%20e%20pozicionit%20financiar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UROKONTAKT%20PASQYRA%20E%20FLUKSI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935849</v>
          </cell>
          <cell r="D106">
            <v>218796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</sheetNames>
    <sheetDataSet>
      <sheetData sheetId="0">
        <row r="11">
          <cell r="C11">
            <v>935849</v>
          </cell>
          <cell r="E11">
            <v>218796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selection activeCell="F66" sqref="F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109575615</v>
      </c>
      <c r="C10" s="52"/>
      <c r="D10" s="64">
        <v>50881097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-64134575</v>
      </c>
      <c r="C19" s="52"/>
      <c r="D19" s="64">
        <v>-18884761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-10183509</v>
      </c>
      <c r="C22" s="52"/>
      <c r="D22" s="64">
        <v>-8894506</v>
      </c>
      <c r="E22" s="51"/>
      <c r="F22" s="42"/>
    </row>
    <row r="23" spans="1:6">
      <c r="A23" s="63" t="s">
        <v>249</v>
      </c>
      <c r="B23" s="64">
        <v>-1261435</v>
      </c>
      <c r="C23" s="52"/>
      <c r="D23" s="64">
        <v>-1006469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-16889973</v>
      </c>
      <c r="C26" s="52"/>
      <c r="D26" s="64"/>
      <c r="E26" s="51"/>
      <c r="F26" s="42"/>
    </row>
    <row r="27" spans="1:6">
      <c r="A27" s="45" t="s">
        <v>221</v>
      </c>
      <c r="B27" s="64">
        <v>-14156748</v>
      </c>
      <c r="C27" s="52"/>
      <c r="D27" s="64">
        <v>-20211566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74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-1935816</v>
      </c>
      <c r="C38" s="52"/>
      <c r="D38" s="64">
        <v>-3744475</v>
      </c>
      <c r="E38" s="51"/>
      <c r="F38" s="42"/>
    </row>
    <row r="39" spans="1:6">
      <c r="A39" s="63" t="s">
        <v>256</v>
      </c>
      <c r="B39" s="64">
        <v>-77710</v>
      </c>
      <c r="C39" s="52"/>
      <c r="D39" s="64">
        <v>2079402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935849</v>
      </c>
      <c r="C42" s="55"/>
      <c r="D42" s="54">
        <f>SUM(D9:D41)</f>
        <v>218796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935849</v>
      </c>
      <c r="C47" s="58"/>
      <c r="D47" s="67">
        <f>SUM(D42:D46)</f>
        <v>218796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935849</v>
      </c>
      <c r="C57" s="77"/>
      <c r="D57" s="76">
        <f>D47+D55</f>
        <v>218796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>
        <f>B57-'[1]1-Pasqyra e Pozicioni Financiar'!$B$106</f>
        <v>0</v>
      </c>
      <c r="C62" s="84">
        <f>C57-'[1]1-Pasqyra e Pozicioni Financiar'!$B$106</f>
        <v>-935849</v>
      </c>
      <c r="D62" s="84">
        <f>D57-'[1]1-Pasqyra e Pozicioni Financiar'!$D$106</f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5">
        <f>B57-[2]Sheet2!$C$11</f>
        <v>0</v>
      </c>
      <c r="C67" s="85"/>
      <c r="D67" s="85">
        <f>D57-[2]Sheet2!$E$11</f>
        <v>0</v>
      </c>
      <c r="E67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2020-07-29T07:23:25Z</dcterms:modified>
</cp:coreProperties>
</file>