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1340" windowHeight="6285" tabRatio="921" activeTab="6"/>
  </bookViews>
  <sheets>
    <sheet name="faqja 1" sheetId="1" r:id="rId1"/>
    <sheet name="Aktivi" sheetId="2" r:id="rId2"/>
    <sheet name="Pasivi" sheetId="3" r:id="rId3"/>
    <sheet name="PAS E TE ARDH SIPAS NATYRES" sheetId="4" r:id="rId4"/>
    <sheet name="pas fl mon" sheetId="5" r:id="rId5"/>
    <sheet name="pas # kapitaleve e pa kons" sheetId="6" r:id="rId6"/>
    <sheet name="SHENIME" sheetId="7" r:id="rId7"/>
  </sheets>
  <definedNames>
    <definedName name="_xlnm.Print_Area" localSheetId="1">'Aktivi'!$A$2:$E$43</definedName>
    <definedName name="_xlnm.Print_Area" localSheetId="0">'faqja 1'!$B$3:$J$50</definedName>
    <definedName name="_xlnm.Print_Area" localSheetId="5">'pas # kapitaleve e pa kons'!$B$2:$H$16</definedName>
    <definedName name="_xlnm.Print_Area" localSheetId="3">'PAS E TE ARDH SIPAS NATYRES'!$A$1:$F$28</definedName>
    <definedName name="_xlnm.Print_Area" localSheetId="4">'pas fl mon'!$A$2:$H$28</definedName>
    <definedName name="_xlnm.Print_Area" localSheetId="2">'Pasivi'!$A$3:$E$44</definedName>
  </definedNames>
  <calcPr fullCalcOnLoad="1"/>
</workbook>
</file>

<file path=xl/sharedStrings.xml><?xml version="1.0" encoding="utf-8"?>
<sst xmlns="http://schemas.openxmlformats.org/spreadsheetml/2006/main" count="397" uniqueCount="289">
  <si>
    <t>A - PASQYRA E TE ARDHURAVE DHE SHPENZIMEVE</t>
  </si>
  <si>
    <t>( Bazuar ne klasifikimin e Shpenzimeve sipas Natyres )</t>
  </si>
  <si>
    <t>Nr.</t>
  </si>
  <si>
    <t>Pershkrimi I Elementeve</t>
  </si>
  <si>
    <t>Shitjet neto</t>
  </si>
  <si>
    <t>Te ardhurat te tjera nga veprimtarite e shfrytezimit</t>
  </si>
  <si>
    <t>Ndryshimet ne inventarin e produkteve te gateshme dhe pordhimit ne proçes</t>
  </si>
  <si>
    <t xml:space="preserve">Materialet e konsumuara </t>
  </si>
  <si>
    <t>Amortizimet dhe zhvleresimet</t>
  </si>
  <si>
    <t>Shpenzime te tjera</t>
  </si>
  <si>
    <t>Te ardhurat dhe shpenzimet financiare nga njesite e kontrolluara</t>
  </si>
  <si>
    <t>Te ardhurat dhe shpenzimet financiare nga pjesemarrjet</t>
  </si>
  <si>
    <t>Te ardhurat dhe shpenzimet finaciare nga investime te tjera financiare afatgjata</t>
  </si>
  <si>
    <t>Te ardhurat dhe shpenzimet nga interesat</t>
  </si>
  <si>
    <t>Shpenzimet e tatimit mbi fitimin</t>
  </si>
  <si>
    <t>Fitimi ( humbja) neto e vitit financiar (14-15)</t>
  </si>
  <si>
    <t>Elementet e pasqyrave te konsoliduara</t>
  </si>
  <si>
    <t>Referencat nr llog.</t>
  </si>
  <si>
    <t>702-708X</t>
  </si>
  <si>
    <t>601-608X</t>
  </si>
  <si>
    <t>68X</t>
  </si>
  <si>
    <t>763,764,      765,664,665</t>
  </si>
  <si>
    <t>Fitimi apo humbja nga veprimtaria kryesore  (1+2+/3-8)</t>
  </si>
  <si>
    <t>Totali</t>
  </si>
  <si>
    <t>AKTIVET</t>
  </si>
  <si>
    <t>AKTIVET AFATSHKURTRA</t>
  </si>
  <si>
    <t>Lendet e para</t>
  </si>
  <si>
    <t>Prodhim ne poçes</t>
  </si>
  <si>
    <t>Produkte te gateshme</t>
  </si>
  <si>
    <t>Mallra per rishitje</t>
  </si>
  <si>
    <t xml:space="preserve">Parapagesat per furnizime </t>
  </si>
  <si>
    <t>AKTIVET AFATGJATA</t>
  </si>
  <si>
    <t>Toka</t>
  </si>
  <si>
    <t xml:space="preserve">Ndertesa </t>
  </si>
  <si>
    <t>Makineri dhe pajisje</t>
  </si>
  <si>
    <t>Aktive te tjera afatgjata materiale ( me vl. kontab.)</t>
  </si>
  <si>
    <t>TOTALI I AKTIVEVE ( I +II )</t>
  </si>
  <si>
    <t>Huate dhe obligacionet afatshkurtra</t>
  </si>
  <si>
    <t>Kthimet / ripagesat e huave afatgjata</t>
  </si>
  <si>
    <t xml:space="preserve">Bono te konvertueshme </t>
  </si>
  <si>
    <t>Te pagueshme ndaj furnitoreve</t>
  </si>
  <si>
    <t>Te pagueshme ndaj punonjesve</t>
  </si>
  <si>
    <t>KAPITALI</t>
  </si>
  <si>
    <t>Kapitali qe I perket aksionareve te shoqerise meme ( perdoret vetem ne PF te konsoliduara )</t>
  </si>
  <si>
    <t>Kapitali aksionar</t>
  </si>
  <si>
    <t>Primi I aksionit</t>
  </si>
  <si>
    <t>Njesite ose aksionet e thesarit ( negative )</t>
  </si>
  <si>
    <t>Rezerva statutore</t>
  </si>
  <si>
    <t>Rezerva ligjore</t>
  </si>
  <si>
    <t>Rezerva te tjera</t>
  </si>
  <si>
    <t>Fitimet e pashperndara</t>
  </si>
  <si>
    <t>Fitmi ( humbja ) e vitit financiar</t>
  </si>
  <si>
    <t>TOTALI I DETYRIMEVE KAPITALIT  ( I,II,III )</t>
  </si>
  <si>
    <t>Pasqyra e fukesit monetar -- Metoda direkte</t>
  </si>
  <si>
    <t>Periudha raportuese</t>
  </si>
  <si>
    <t>Periudha paraardhese</t>
  </si>
  <si>
    <t>Flukesi monetar nga veprimtarite e shfrytezimit</t>
  </si>
  <si>
    <t>Mjetet monetare ( MM ) te arketuara nga klientet</t>
  </si>
  <si>
    <t>MM te paguara ndaj furnitoreve dhe punonjesve</t>
  </si>
  <si>
    <t>MM te ardhura nga veprimtarite</t>
  </si>
  <si>
    <t>Fluksi monetar nga veprimtarite investuese</t>
  </si>
  <si>
    <t>Blerja e njesise se kontrolluar X minus parate e Arketuara</t>
  </si>
  <si>
    <t>Blerja e aktiveve afatgjata materiale</t>
  </si>
  <si>
    <t>Te ardhura nga shitja e pajisjeve</t>
  </si>
  <si>
    <t>Interesi I arketuar</t>
  </si>
  <si>
    <t>Dividendet e arketuar</t>
  </si>
  <si>
    <t>MM neto te perdoruara ne veprimtarine investuese</t>
  </si>
  <si>
    <t>Fluksi monetar nga aktivitetet financiare</t>
  </si>
  <si>
    <t>Pagesat e detyrimeve te qirase financiare</t>
  </si>
  <si>
    <t>Dividente te paguar</t>
  </si>
  <si>
    <t>MM neto e perdorur ne veprimtarine financiare</t>
  </si>
  <si>
    <t>Rritja/renia neto e mjeteve monetare</t>
  </si>
  <si>
    <t>Mjetet monetare ne fillim te periudhes kontabel</t>
  </si>
  <si>
    <t>Mjetet monetare ne fund te periudhes kontabel</t>
  </si>
  <si>
    <t>Dividentet e paguar</t>
  </si>
  <si>
    <t>MM neto nga veprimtarite e shfrytezimit</t>
  </si>
  <si>
    <t xml:space="preserve">Te ardhura nga emerrtimi I kapitalit aksionar </t>
  </si>
  <si>
    <t>Shenime</t>
  </si>
  <si>
    <t>I</t>
  </si>
  <si>
    <t>Emri I mire</t>
  </si>
  <si>
    <t>Shpenzimet e zhvillimit</t>
  </si>
  <si>
    <t>Aktive te tjera afatgjata jomateriale</t>
  </si>
  <si>
    <t>Hua bono dhe detyrime nga qeraja financiare</t>
  </si>
  <si>
    <t>Banka</t>
  </si>
  <si>
    <t>Arka</t>
  </si>
  <si>
    <t>Bonot e konvertueshme</t>
  </si>
  <si>
    <t>Aksionet e pakices ( perdoret vetem ne pasyrat financiare te konsoliduara)</t>
  </si>
  <si>
    <t>Aksionet e thesarit</t>
  </si>
  <si>
    <t>Rezerva statusore dhe ligjore</t>
  </si>
  <si>
    <t>Fitimi I Pashperndare</t>
  </si>
  <si>
    <t>Efekti I ndryshimeve ne politikat kontabel</t>
  </si>
  <si>
    <t>Pozicioni I rregulluar</t>
  </si>
  <si>
    <t>Dividendet e paguar</t>
  </si>
  <si>
    <t>Emertim I kapitalit aksionar</t>
  </si>
  <si>
    <t>Fitimi neto per periudhen kontabel</t>
  </si>
  <si>
    <t>Aksione te thesarti te riblera</t>
  </si>
  <si>
    <t>Pozicioni me 31 dhjetor 2007</t>
  </si>
  <si>
    <t>Emertimi dhe forma ligjore</t>
  </si>
  <si>
    <t>NIPT -i</t>
  </si>
  <si>
    <t>Adresa e Selise</t>
  </si>
  <si>
    <t>Data e krijimit</t>
  </si>
  <si>
    <t>Nr.i Regjistrit Tregtar</t>
  </si>
  <si>
    <t>Veprimtaria Kryesore</t>
  </si>
  <si>
    <t>_____________________________________________</t>
  </si>
  <si>
    <t>PASQYRAT FINANCIARE</t>
  </si>
  <si>
    <t>( Ne zbatim te Standartit Kombetar te Kontabilitetit nr 2 dhe Ligjit</t>
  </si>
  <si>
    <t>Pasqyrat Financiare jane individuale</t>
  </si>
  <si>
    <t>Pasqyrat Financiare jane te konsoliduara</t>
  </si>
  <si>
    <t>Pasqyrat Financare jane te rrumbullakosura ne</t>
  </si>
  <si>
    <t xml:space="preserve">Pasqyrat Financiare jane te shprehuara ne </t>
  </si>
  <si>
    <t>Periudha Kontabel e Pasqyrave Financiare</t>
  </si>
  <si>
    <t>Data e mbylljes se Pasqyrave Financare</t>
  </si>
  <si>
    <t>Rritja e rezerves te kapitalit</t>
  </si>
  <si>
    <t>Emertimi I  aksioneve</t>
  </si>
  <si>
    <t>II</t>
  </si>
  <si>
    <t>Fitimi ( humbja ) e ushtrimit   (9+/-13)</t>
  </si>
  <si>
    <t>Tatimi mbi fitimin I paguar</t>
  </si>
  <si>
    <t>Pagat e personelit</t>
  </si>
  <si>
    <t>Shpenzime per sigurimet shoqerore e shendetsore</t>
  </si>
  <si>
    <t>Kosto e punes</t>
  </si>
  <si>
    <t>641-648</t>
  </si>
  <si>
    <t>Te ardhurat dhe shpenzimet finaciare nga pjesemarrjet</t>
  </si>
  <si>
    <t>Fitimet(Humbjet) nga kursi I kembimit</t>
  </si>
  <si>
    <t>1.Aktive monetare</t>
  </si>
  <si>
    <t>2.Derivative dhe aktive te mbajtura per tregim</t>
  </si>
  <si>
    <t>Kliente per mallra,produkte e sherbime</t>
  </si>
  <si>
    <t>Debitore,kreditore te tjere</t>
  </si>
  <si>
    <t>Tatim mbi Fitimin</t>
  </si>
  <si>
    <t>TVSH</t>
  </si>
  <si>
    <t>Te drejta e detyrime ndaj ortakeve</t>
  </si>
  <si>
    <t>Inventar I imet</t>
  </si>
  <si>
    <t>3.Aktive te tjera financiare afatshkurtra</t>
  </si>
  <si>
    <t>4.Inventari</t>
  </si>
  <si>
    <t>5.Aktivet biologjike afateshkurtra</t>
  </si>
  <si>
    <t>6.Aktivet afateshkurtera te mbajtura per shitje</t>
  </si>
  <si>
    <t>7.Parapagimet dhe shpenzimet e shtyra</t>
  </si>
  <si>
    <t>Shpenzime per periudhat e ardhshme</t>
  </si>
  <si>
    <t>1.Investimet financiare afatgjata</t>
  </si>
  <si>
    <t>2.Aktive afatgjata materiale</t>
  </si>
  <si>
    <t>3.Aktivet biologjike afatgjata</t>
  </si>
  <si>
    <t>4.Aktivet afatgjata jomateriale</t>
  </si>
  <si>
    <t>5.Kapital aksionar I papaguar</t>
  </si>
  <si>
    <t xml:space="preserve">6.Aktive te tjera afatgjata </t>
  </si>
  <si>
    <t>PASIVET DHE KAPITALI</t>
  </si>
  <si>
    <t>PASIVET AFATSHKURTRA</t>
  </si>
  <si>
    <t>2.Huamarrjet</t>
  </si>
  <si>
    <t>1.Derivativet</t>
  </si>
  <si>
    <t>3.Huate dhe parapagimet</t>
  </si>
  <si>
    <t>Detyrime per Sig.shoq.e shendetsore</t>
  </si>
  <si>
    <t>Detyrime per TAP-in</t>
  </si>
  <si>
    <t>Detyrime per Tatim fitimin</t>
  </si>
  <si>
    <t>Detyrime per TVSH-ne</t>
  </si>
  <si>
    <t>Dividente per tu paguar</t>
  </si>
  <si>
    <t>Debitore e kreditore te tjere</t>
  </si>
  <si>
    <t>1.Huate afatgjata</t>
  </si>
  <si>
    <t>4.Grantet dhe te ardhurat e shtyra</t>
  </si>
  <si>
    <t>5.Provizionet afatshkurtra</t>
  </si>
  <si>
    <t>PASIVET AFATGJATA</t>
  </si>
  <si>
    <t>2.Huamarrje te tjera afatgjata</t>
  </si>
  <si>
    <t>3.Grantet dhe te ardhurat e shtyra</t>
  </si>
  <si>
    <t>4.Provizionet afatgjata</t>
  </si>
  <si>
    <t>TOTALI I DETYIMEVE I+II</t>
  </si>
  <si>
    <t>III</t>
  </si>
  <si>
    <t>Nr 9228, Date 29,04,2004 " Per Kontabilitetin dhe Pasqyrat Financiare")</t>
  </si>
  <si>
    <t>TVSH e paguar</t>
  </si>
  <si>
    <t>Totali I shpenzimeve         (shuma 4-7 )</t>
  </si>
  <si>
    <t>Totali I te ardhurave dhe shpenzimeve financiare    (12.1+/-12.2+/-12.3+/-12.4)</t>
  </si>
  <si>
    <t>PO</t>
  </si>
  <si>
    <t>LEKE</t>
  </si>
  <si>
    <t>Pozicioni me 31 dhjetor 2008</t>
  </si>
  <si>
    <t>5,6</t>
  </si>
  <si>
    <t>Kraste  Bulqize</t>
  </si>
  <si>
    <t>Te ardhurat dhe shpenzimet te tjera financiare( gjoba)</t>
  </si>
  <si>
    <t xml:space="preserve">Te ardhura nga huamarrje </t>
  </si>
  <si>
    <t>61-63-65</t>
  </si>
  <si>
    <t xml:space="preserve">  </t>
  </si>
  <si>
    <t>Shpenzime per periudhat e ardheme</t>
  </si>
  <si>
    <t>S</t>
  </si>
  <si>
    <t>M</t>
  </si>
  <si>
    <t>m</t>
  </si>
  <si>
    <t>Detyrime per Tatimin ne burim(Rente minerare)</t>
  </si>
  <si>
    <t xml:space="preserve">CHROM-EX </t>
  </si>
  <si>
    <t>''MERGA "  shpk</t>
  </si>
  <si>
    <t>K26513469M</t>
  </si>
  <si>
    <t>Prodhim mineral kromi , ndertime</t>
  </si>
  <si>
    <t>Nga   01,01,2009</t>
  </si>
  <si>
    <t>Deri   31,12,2009</t>
  </si>
  <si>
    <t>Pozicioni me 31 dhjetor 2009</t>
  </si>
  <si>
    <t>VITI     2009.</t>
  </si>
  <si>
    <t>18.03.2010</t>
  </si>
  <si>
    <t>Shpenzime te shtyra per periudhat e ardhshme</t>
  </si>
  <si>
    <t>Interesi I paguar(tatim divid.,gjoba.taks infr. e te ngjashme)</t>
  </si>
  <si>
    <t>mer</t>
  </si>
  <si>
    <t xml:space="preserve"> SHENIME SHPJEGUESE LIDHUR ME RAPORTIMIN FINANCIAR TE </t>
  </si>
  <si>
    <r>
      <t xml:space="preserve"> </t>
    </r>
    <r>
      <rPr>
        <u val="single"/>
        <sz val="12"/>
        <rFont val="Times New Roman"/>
        <family val="1"/>
      </rPr>
      <t>“MERGA “ SH.P.K   per periudhen 01.01.2009.-31.12.2009</t>
    </r>
    <r>
      <rPr>
        <sz val="12"/>
        <rFont val="Times New Roman"/>
        <family val="1"/>
      </rPr>
      <t xml:space="preserve"> .</t>
    </r>
  </si>
  <si>
    <t xml:space="preserve">Shoqeria tregetare “ MERGA” shpk  eshte regjistruar ne Q.K.R. Biznesit Tirane .    </t>
  </si>
  <si>
    <t>Selia e saje eshte  ne qytetin   Kraste ,  Bulqize.</t>
  </si>
  <si>
    <t>Administrator i saje eshte z.  Ilir   Gaci</t>
  </si>
  <si>
    <r>
      <t xml:space="preserve">a)  </t>
    </r>
    <r>
      <rPr>
        <b/>
        <i/>
        <u val="single"/>
        <sz val="12"/>
        <rFont val="Times New Roman"/>
        <family val="1"/>
      </rPr>
      <t>Politikat    kontabel.</t>
    </r>
  </si>
  <si>
    <t>Ndertimi dhe paraqitja  e pasqyrave financiare te “MERGA”SH.P.K per periudhen 01.01.2009 deri me 31.12.2009  lidhur me njohjen dhe marrjen ne kontabilitet te Aktiveve, te te Drejtave, te  Detyrimeve, te Ardhurave, te Shpenzimeve ,  eshte bere  duke u mbeshtetur ne Ligjin  “ Per kontabilitetin dhe PF “ si dhe ne perputhje SKK.</t>
  </si>
  <si>
    <t>Te dhenat ne rubrikat e pasqyrave financiare me 31.12.2009 perfaqesojne gjendjen kontabel te llogarive te emertuara sipas udhezimit te  Ministrise se Financave te vitit 2007 te cilat jane te kuadruara dhe te verifikuara per celjet, xhirot dhe mbetjet e tyre kontabel.</t>
  </si>
  <si>
    <r>
      <t xml:space="preserve">b)  </t>
    </r>
    <r>
      <rPr>
        <b/>
        <i/>
        <u val="single"/>
        <sz val="12"/>
        <rFont val="Times New Roman"/>
        <family val="1"/>
      </rPr>
      <t>Shenime qe shpjegojne zerat e pasqyrave kryesore</t>
    </r>
    <r>
      <rPr>
        <b/>
        <i/>
        <sz val="12"/>
        <rFont val="Times New Roman"/>
        <family val="1"/>
      </rPr>
      <t>.</t>
    </r>
  </si>
  <si>
    <t>b/1)      AKTIVET</t>
  </si>
  <si>
    <t>I . Aktive afatshkurtera                                                       lek              93.697.536</t>
  </si>
  <si>
    <t>I . 1. Aktive monetare perfaqesojne:                         lek                             224.884</t>
  </si>
  <si>
    <t xml:space="preserve">     - Vlera monetare ne banke                                   lek      56.044</t>
  </si>
  <si>
    <t xml:space="preserve">     - Vlera monetare ne arke                                      lek    168.840</t>
  </si>
  <si>
    <t xml:space="preserve">    ii- Llogari/kerkesa te tjera te arketueshme             lek                        87.672.379</t>
  </si>
  <si>
    <t xml:space="preserve">             </t>
  </si>
  <si>
    <t xml:space="preserve">  -  Huadhenje                                        lek                             0</t>
  </si>
  <si>
    <t xml:space="preserve">   -  Shteti - TVSH                                 lek                              0</t>
  </si>
  <si>
    <t xml:space="preserve">   - Kliente (kosto ndertimi)                   lek             87.672.379 </t>
  </si>
  <si>
    <r>
      <t xml:space="preserve">4.  INVENTARI                                                                        LEK         </t>
    </r>
    <r>
      <rPr>
        <sz val="12"/>
        <color indexed="10"/>
        <rFont val="Times New Roman"/>
        <family val="1"/>
      </rPr>
      <t xml:space="preserve">   </t>
    </r>
    <r>
      <rPr>
        <sz val="12"/>
        <rFont val="Times New Roman"/>
        <family val="1"/>
      </rPr>
      <t xml:space="preserve">0                                        </t>
    </r>
  </si>
  <si>
    <t xml:space="preserve">        -Prodhim  ne  proces                                          lek                               0</t>
  </si>
  <si>
    <t xml:space="preserve">       - Mallra me qellim rishitje                                  lek                               0</t>
  </si>
  <si>
    <r>
      <t xml:space="preserve">ll </t>
    </r>
    <r>
      <rPr>
        <u val="single"/>
        <sz val="12"/>
        <rFont val="Times New Roman"/>
        <family val="1"/>
      </rPr>
      <t xml:space="preserve">– </t>
    </r>
    <r>
      <rPr>
        <b/>
        <u val="single"/>
        <sz val="12"/>
        <rFont val="Times New Roman"/>
        <family val="1"/>
      </rPr>
      <t>AKTIVE  AFATGJATA</t>
    </r>
    <r>
      <rPr>
        <sz val="12"/>
        <rFont val="Times New Roman"/>
        <family val="1"/>
      </rPr>
      <t xml:space="preserve">                                </t>
    </r>
    <r>
      <rPr>
        <b/>
        <sz val="12"/>
        <rFont val="Times New Roman"/>
        <family val="1"/>
      </rPr>
      <t>LEK                      126.313</t>
    </r>
  </si>
  <si>
    <t xml:space="preserve">2. Aktive afatgjata materiale                                  lek                         126.313                                                        </t>
  </si>
  <si>
    <t>Paraqiten ne pasqyrat financiare me vleren e tyre neto si vijon:</t>
  </si>
  <si>
    <t xml:space="preserve">  Emertimi                    Sasia        Vlera fillestare          Amortizim i akumuluar     vlera neto</t>
  </si>
  <si>
    <t xml:space="preserve"> - Kamion mallrash.          1                 209530                         83.217                       126.313</t>
  </si>
  <si>
    <t>-Makineri,paisje (KOMPRESOR)                                                                                  0</t>
  </si>
  <si>
    <r>
      <t xml:space="preserve"> </t>
    </r>
    <r>
      <rPr>
        <b/>
        <sz val="12"/>
        <rFont val="Times New Roman"/>
        <family val="1"/>
      </rPr>
      <t>Shpenzime te nisjes e zgjerimit                                                                                   0</t>
    </r>
  </si>
  <si>
    <r>
      <t xml:space="preserve"> </t>
    </r>
    <r>
      <rPr>
        <b/>
        <sz val="12"/>
        <rFont val="Times New Roman"/>
        <family val="1"/>
      </rPr>
      <t>TOTALI I AKTIVEVE     ( I+II)                                  LEK                            93.823.849</t>
    </r>
  </si>
  <si>
    <t>b/2)                            DETYRIMET  DHE KAPITALI</t>
  </si>
  <si>
    <r>
      <t xml:space="preserve">        I     </t>
    </r>
    <r>
      <rPr>
        <u val="single"/>
        <sz val="12"/>
        <rFont val="Times New Roman"/>
        <family val="1"/>
      </rPr>
      <t>DETYRIMET  AFATSHKURTERA</t>
    </r>
    <r>
      <rPr>
        <sz val="12"/>
        <rFont val="Times New Roman"/>
        <family val="1"/>
      </rPr>
      <t xml:space="preserve">   </t>
    </r>
  </si>
  <si>
    <t>Paraqiten ne pasqyrat financiare me tepricat e llogarive respektive me 31.12.2009 si vijon:</t>
  </si>
  <si>
    <t xml:space="preserve">   -  Huamarrje afatshkurter                                                      lek                 15.105.455           </t>
  </si>
  <si>
    <t xml:space="preserve">   - Te pagueshme ndaj furnitorve (llog.401)                            lek                56.668.827</t>
  </si>
  <si>
    <t xml:space="preserve">   - Te pagueshme ndaj punonjesve                                          lek                   8.042.257</t>
  </si>
  <si>
    <t xml:space="preserve">   - Tatim mbi page     (llog.442 )                                             lek                      297.480</t>
  </si>
  <si>
    <t xml:space="preserve">   - Sig.shoqerore dhe shendet.(llog. 431)                                 lek                  1.475.406</t>
  </si>
  <si>
    <t xml:space="preserve">   - Tatim mbi fitimin                                                                lek                                0</t>
  </si>
  <si>
    <t xml:space="preserve">       -  Huamarrje(financim ortaku)                                          lek                  7.410.788        </t>
  </si>
  <si>
    <t xml:space="preserve">                                   </t>
  </si>
  <si>
    <t xml:space="preserve">   -  T.V.SH                                                                               lek                  1.604.046 </t>
  </si>
  <si>
    <t xml:space="preserve">   </t>
  </si>
  <si>
    <r>
      <t xml:space="preserve"> TOTALI I DETYRIMEVE AFATSHKUTRERA      </t>
    </r>
    <r>
      <rPr>
        <b/>
        <sz val="12"/>
        <rFont val="Times New Roman"/>
        <family val="1"/>
      </rPr>
      <t>LEK                     90.604.259</t>
    </r>
  </si>
  <si>
    <t>II.                DETYRIMET   AFATGJATA                    lek                          0</t>
  </si>
  <si>
    <t xml:space="preserve">   TOTALI I DETYRIMEVE                                      LEK         90.604.259</t>
  </si>
  <si>
    <r>
      <t xml:space="preserve">                                     </t>
    </r>
    <r>
      <rPr>
        <b/>
        <sz val="12"/>
        <rFont val="Times New Roman"/>
        <family val="1"/>
      </rPr>
      <t>III   .     KAPITALI</t>
    </r>
  </si>
  <si>
    <t xml:space="preserve">       .  Kapitali   aksioner (llog.101)                                             lek                 100.000                                                         </t>
  </si>
  <si>
    <t xml:space="preserve">        . Rezerva ligjore  (llog. 1071)                                              lek                     8.400</t>
  </si>
  <si>
    <t xml:space="preserve">          Rezerva te tjera(llog.1078)                                                 lek             3.409.386</t>
  </si>
  <si>
    <t xml:space="preserve">          (shperblime ,ndihma etj.)</t>
  </si>
  <si>
    <t xml:space="preserve">       . Fitim /humbje e mbartur                                                    lek                            0    </t>
  </si>
  <si>
    <r>
      <t xml:space="preserve">    1   .Fitim / humbje e vitit financiar</t>
    </r>
    <r>
      <rPr>
        <b/>
        <sz val="12"/>
        <rFont val="Times New Roman"/>
        <family val="1"/>
      </rPr>
      <t xml:space="preserve">                                         </t>
    </r>
    <r>
      <rPr>
        <sz val="12"/>
        <rFont val="Times New Roman"/>
        <family val="1"/>
      </rPr>
      <t>lek</t>
    </r>
    <r>
      <rPr>
        <b/>
        <sz val="12"/>
        <rFont val="Times New Roman"/>
        <family val="1"/>
      </rPr>
      <t xml:space="preserve">               -298.196</t>
    </r>
  </si>
  <si>
    <r>
      <t xml:space="preserve">                 </t>
    </r>
    <r>
      <rPr>
        <b/>
        <sz val="12"/>
        <rFont val="Times New Roman"/>
        <family val="1"/>
      </rPr>
      <t>TOTALI   I  KAPITALIT                                         LEK     3.219.590</t>
    </r>
  </si>
  <si>
    <t xml:space="preserve">   TOTALI  DETYRIME + KAPITALI                                   LEK     93823849</t>
  </si>
  <si>
    <t xml:space="preserve">     </t>
  </si>
  <si>
    <t xml:space="preserve">  b/3) TE ARDHURAT  DHE SHPENZIMET                       lek        35.275.407</t>
  </si>
  <si>
    <t>1. Shitje neto (llog. 701 ,704) shitje                                          lek           43.817.487</t>
  </si>
  <si>
    <t>2.  Shitje te tjera (Aktiv)                                                            lek                 0</t>
  </si>
  <si>
    <t>3.   Ndryshimi i gjendjes prodhim ne proces                             lek          -8.542.080</t>
  </si>
  <si>
    <t xml:space="preserve">                                                                                </t>
  </si>
  <si>
    <r>
      <t xml:space="preserve">4.  Materiale te konsumuara                                                        lek         </t>
    </r>
    <r>
      <rPr>
        <b/>
        <sz val="12"/>
        <rFont val="Times New Roman"/>
        <family val="1"/>
      </rPr>
      <t>10.092.833</t>
    </r>
    <r>
      <rPr>
        <sz val="12"/>
        <rFont val="Times New Roman"/>
        <family val="1"/>
      </rPr>
      <t xml:space="preserve">  </t>
    </r>
  </si>
  <si>
    <r>
      <t xml:space="preserve">5.  Kosto e punes                                                                        lek           </t>
    </r>
    <r>
      <rPr>
        <b/>
        <sz val="12"/>
        <rFont val="Times New Roman"/>
        <family val="1"/>
      </rPr>
      <t>4.358.146</t>
    </r>
  </si>
  <si>
    <t xml:space="preserve">      -  Paga personeli                                                                   lek           3.622.800</t>
  </si>
  <si>
    <t xml:space="preserve">      - Shp. Per sig. Shoq.dhe shendetesore                                  lek             735.346</t>
  </si>
  <si>
    <r>
      <t xml:space="preserve">6. Amortizime                                                                             lek              </t>
    </r>
    <r>
      <rPr>
        <b/>
        <sz val="12"/>
        <rFont val="Times New Roman"/>
        <family val="1"/>
      </rPr>
      <t>31 578</t>
    </r>
  </si>
  <si>
    <t xml:space="preserve">     - Per A.afgj.                                                                            lek              31.578</t>
  </si>
  <si>
    <r>
      <t xml:space="preserve">7. Shpenzime te tjera.                                                                  Lek      </t>
    </r>
    <r>
      <rPr>
        <b/>
        <sz val="12"/>
        <rFont val="Times New Roman"/>
        <family val="1"/>
      </rPr>
      <t>21.091.046</t>
    </r>
  </si>
  <si>
    <t xml:space="preserve">     - Shpenzime zyre e licenca                                                     lek           507.166</t>
  </si>
  <si>
    <t xml:space="preserve">     - punime me t etrete                                                                lek      12.872.214      </t>
  </si>
  <si>
    <t xml:space="preserve">    - Taksa  infrastrukture                                                             lek         1.400.365</t>
  </si>
  <si>
    <t xml:space="preserve">    -  Gjoba                                                                                     lek          298.196</t>
  </si>
  <si>
    <t xml:space="preserve">    - Rente minerare                                                                        lek          628.699  </t>
  </si>
  <si>
    <t xml:space="preserve">    - Shpenzime transporti                                                             lek       5.188.826</t>
  </si>
  <si>
    <t xml:space="preserve">    - Komisione interesa                                                                 lek             8.781</t>
  </si>
  <si>
    <t xml:space="preserve">    - Shpenzime sigurie                                                                  lek          186.799</t>
  </si>
  <si>
    <r>
      <t xml:space="preserve"> </t>
    </r>
    <r>
      <rPr>
        <b/>
        <sz val="12"/>
        <rFont val="Times New Roman"/>
        <family val="1"/>
      </rPr>
      <t>TOTALI I SHPENZIMEVE                                                 LEK     35.573.603</t>
    </r>
  </si>
  <si>
    <t xml:space="preserve">   (Per tu transferuar ne ushtrimin pasardhes)                                                          0</t>
  </si>
  <si>
    <t>14.  FITIMI /HUMBJA PARA TATIMIT                                  LEK    -298.196.</t>
  </si>
  <si>
    <t xml:space="preserve">        Tatimi mbi fitimin                                                                    lek                  0</t>
  </si>
  <si>
    <t>16. Fitimi(Humbja ) neto e vitit financiar                                    lek     -298.196</t>
  </si>
  <si>
    <r>
      <t xml:space="preserve">.       </t>
    </r>
    <r>
      <rPr>
        <u val="single"/>
        <sz val="12"/>
        <rFont val="Times New Roman"/>
        <family val="1"/>
      </rPr>
      <t xml:space="preserve">                         </t>
    </r>
    <r>
      <rPr>
        <b/>
        <u val="single"/>
        <sz val="12"/>
        <rFont val="Times New Roman"/>
        <family val="1"/>
      </rPr>
      <t xml:space="preserve">KAPITALI </t>
    </r>
  </si>
  <si>
    <t xml:space="preserve">  Pozicioni i kapitalit  me 31.12.2008                                  lek     3.517.786</t>
  </si>
  <si>
    <t xml:space="preserve">         - Kapitali aksionar                                lek   100.000</t>
  </si>
  <si>
    <t xml:space="preserve">  Shtimi i rezervave,nga fitimi  2008                  1.801.468  lek                                      </t>
  </si>
  <si>
    <t xml:space="preserve">  Divident                                                      lek                0</t>
  </si>
  <si>
    <t xml:space="preserve">  Fitimi (humbja e mbartur)                           lek               0</t>
  </si>
  <si>
    <t xml:space="preserve"> Fitimi (humbja ) e vitit financiar  2009               -298.196  lek                                       </t>
  </si>
  <si>
    <t xml:space="preserve"> Rezervat gjithsej                                                 3.417.786  lek</t>
  </si>
  <si>
    <t xml:space="preserve"> Pozicioni i kapitalit me 31.12.2009                                     lek                   3.219.590     </t>
  </si>
  <si>
    <t xml:space="preserve"> </t>
  </si>
  <si>
    <r>
      <t xml:space="preserve">  </t>
    </r>
    <r>
      <rPr>
        <b/>
        <u val="single"/>
        <sz val="12"/>
        <rFont val="Times New Roman"/>
        <family val="1"/>
      </rPr>
      <t>C ) Shenime te tjera shpjeguese</t>
    </r>
    <r>
      <rPr>
        <b/>
        <sz val="12"/>
        <rFont val="Times New Roman"/>
        <family val="1"/>
      </rPr>
      <t xml:space="preserve"> .</t>
    </r>
  </si>
  <si>
    <t>. Per periudhen ushtrimore te mbyllur jane deklaruar te ardhura nga veprimtaria e ndertimit te cilat ne fakt perfaqesojne kostot e pallatit ne ndertim ende i pa perfunduar (debiti i llog 411) si dhe te ardhura nga shitja e mineralit te kromit.</t>
  </si>
  <si>
    <t xml:space="preserve">          Kontabilisti                                                           ADMINISTRATORI</t>
  </si>
  <si>
    <t>Ramazan      Demiri                                                              Ilir            GACI</t>
  </si>
  <si>
    <t>Kraste , 18.03.2010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</si>
</sst>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_-;\-* #,##0.0_-;_-* &quot;-&quot;??_-;_-@_-"/>
    <numFmt numFmtId="173" formatCode="_-* #,##0_-;\-* #,##0_-;_-* &quot;-&quot;??_-;_-@_-"/>
    <numFmt numFmtId="174" formatCode="&quot;Yes&quot;;&quot;Yes&quot;;&quot;No&quot;"/>
    <numFmt numFmtId="175" formatCode="&quot;True&quot;;&quot;True&quot;;&quot;False&quot;"/>
    <numFmt numFmtId="176" formatCode="&quot;On&quot;;&quot;On&quot;;&quot;Off&quot;"/>
    <numFmt numFmtId="177" formatCode="[$€-2]\ #,##0.00_);[Red]\([$€-2]\ #,##0.00\)"/>
  </numFmts>
  <fonts count="57">
    <font>
      <sz val="10"/>
      <name val="Arial"/>
      <family val="0"/>
    </font>
    <font>
      <sz val="8"/>
      <name val="Arial"/>
      <family val="0"/>
    </font>
    <font>
      <b/>
      <sz val="11"/>
      <name val="Arial"/>
      <family val="2"/>
    </font>
    <font>
      <b/>
      <sz val="12"/>
      <name val="Arial"/>
      <family val="2"/>
    </font>
    <font>
      <sz val="9"/>
      <name val="Arial"/>
      <family val="0"/>
    </font>
    <font>
      <b/>
      <sz val="9"/>
      <name val="Arial"/>
      <family val="2"/>
    </font>
    <font>
      <b/>
      <sz val="10"/>
      <name val="Arial"/>
      <family val="2"/>
    </font>
    <font>
      <b/>
      <i/>
      <sz val="10"/>
      <name val="Arial"/>
      <family val="2"/>
    </font>
    <font>
      <sz val="11"/>
      <name val="Arial"/>
      <family val="0"/>
    </font>
    <font>
      <i/>
      <sz val="11"/>
      <name val="Arial"/>
      <family val="0"/>
    </font>
    <font>
      <b/>
      <sz val="16"/>
      <name val="Arial"/>
      <family val="2"/>
    </font>
    <font>
      <b/>
      <u val="single"/>
      <sz val="10"/>
      <name val="Arial"/>
      <family val="2"/>
    </font>
    <font>
      <b/>
      <u val="single"/>
      <sz val="11"/>
      <name val="Arial"/>
      <family val="2"/>
    </font>
    <font>
      <u val="single"/>
      <sz val="10"/>
      <color indexed="12"/>
      <name val="Arial"/>
      <family val="0"/>
    </font>
    <font>
      <u val="single"/>
      <sz val="10"/>
      <color indexed="36"/>
      <name val="Arial"/>
      <family val="0"/>
    </font>
    <font>
      <sz val="12"/>
      <name val="Times New Roman"/>
      <family val="1"/>
    </font>
    <font>
      <u val="single"/>
      <sz val="12"/>
      <name val="Times New Roman"/>
      <family val="1"/>
    </font>
    <font>
      <b/>
      <sz val="12"/>
      <name val="Times New Roman"/>
      <family val="1"/>
    </font>
    <font>
      <b/>
      <i/>
      <sz val="12"/>
      <name val="Times New Roman"/>
      <family val="1"/>
    </font>
    <font>
      <b/>
      <i/>
      <u val="single"/>
      <sz val="12"/>
      <name val="Times New Roman"/>
      <family val="1"/>
    </font>
    <font>
      <sz val="12"/>
      <color indexed="10"/>
      <name val="Times New Roman"/>
      <family val="1"/>
    </font>
    <font>
      <b/>
      <u val="single"/>
      <sz val="12"/>
      <name val="Times New Roman"/>
      <family val="1"/>
    </font>
    <font>
      <i/>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mediu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14"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3"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88">
    <xf numFmtId="0" fontId="0" fillId="0" borderId="0" xfId="0" applyAlignment="1">
      <alignment/>
    </xf>
    <xf numFmtId="0" fontId="4" fillId="0" borderId="0" xfId="0" applyFont="1" applyBorder="1" applyAlignment="1">
      <alignment horizontal="right"/>
    </xf>
    <xf numFmtId="0" fontId="0" fillId="0" borderId="0" xfId="0" applyBorder="1" applyAlignment="1">
      <alignment/>
    </xf>
    <xf numFmtId="0" fontId="5" fillId="0" borderId="10" xfId="0" applyFont="1" applyBorder="1" applyAlignment="1">
      <alignment horizontal="right"/>
    </xf>
    <xf numFmtId="173" fontId="5" fillId="0" borderId="10" xfId="42" applyNumberFormat="1" applyFont="1" applyBorder="1" applyAlignment="1">
      <alignment horizontal="right"/>
    </xf>
    <xf numFmtId="0" fontId="0" fillId="0" borderId="10" xfId="0" applyBorder="1" applyAlignment="1">
      <alignment/>
    </xf>
    <xf numFmtId="0" fontId="0" fillId="0" borderId="10" xfId="0" applyBorder="1" applyAlignment="1">
      <alignment vertical="center" wrapText="1"/>
    </xf>
    <xf numFmtId="0" fontId="0" fillId="0" borderId="10" xfId="0" applyBorder="1" applyAlignment="1">
      <alignment horizontal="left"/>
    </xf>
    <xf numFmtId="0" fontId="0" fillId="0" borderId="10" xfId="0" applyBorder="1" applyAlignment="1">
      <alignment horizontal="left" vertical="center" wrapText="1"/>
    </xf>
    <xf numFmtId="0" fontId="0" fillId="0" borderId="10" xfId="0" applyBorder="1" applyAlignment="1">
      <alignment horizontal="left" wrapText="1"/>
    </xf>
    <xf numFmtId="0" fontId="6" fillId="0" borderId="10" xfId="0" applyFont="1" applyBorder="1" applyAlignment="1">
      <alignment vertical="center" wrapText="1"/>
    </xf>
    <xf numFmtId="0" fontId="7" fillId="0" borderId="10" xfId="0" applyFont="1" applyBorder="1" applyAlignment="1">
      <alignment vertical="center" wrapText="1"/>
    </xf>
    <xf numFmtId="0" fontId="2" fillId="0" borderId="10" xfId="0" applyFont="1" applyBorder="1" applyAlignment="1">
      <alignment horizont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6" fillId="0" borderId="13" xfId="0" applyFont="1" applyBorder="1" applyAlignment="1">
      <alignment/>
    </xf>
    <xf numFmtId="0" fontId="2" fillId="0" borderId="10" xfId="0" applyFont="1" applyBorder="1" applyAlignment="1">
      <alignment/>
    </xf>
    <xf numFmtId="0" fontId="8" fillId="0" borderId="0" xfId="0" applyFont="1" applyAlignment="1">
      <alignment/>
    </xf>
    <xf numFmtId="0" fontId="8" fillId="0" borderId="10" xfId="0" applyFont="1" applyBorder="1" applyAlignment="1">
      <alignment/>
    </xf>
    <xf numFmtId="0" fontId="9" fillId="0" borderId="10" xfId="0" applyFont="1" applyBorder="1" applyAlignment="1">
      <alignment/>
    </xf>
    <xf numFmtId="0" fontId="8" fillId="0" borderId="10" xfId="0" applyFont="1" applyBorder="1" applyAlignment="1">
      <alignment vertical="center" wrapText="1"/>
    </xf>
    <xf numFmtId="20" fontId="0" fillId="0" borderId="10" xfId="0" applyNumberFormat="1" applyBorder="1" applyAlignment="1">
      <alignment/>
    </xf>
    <xf numFmtId="0" fontId="8" fillId="0" borderId="0" xfId="0" applyFont="1" applyBorder="1" applyAlignment="1">
      <alignment/>
    </xf>
    <xf numFmtId="0" fontId="0" fillId="0" borderId="0" xfId="0" applyBorder="1" applyAlignment="1">
      <alignment horizontal="lef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0" borderId="17" xfId="0" applyFont="1" applyBorder="1" applyAlignment="1">
      <alignment/>
    </xf>
    <xf numFmtId="0" fontId="3" fillId="0" borderId="0" xfId="0" applyFont="1" applyBorder="1" applyAlignment="1">
      <alignment/>
    </xf>
    <xf numFmtId="0" fontId="3" fillId="0" borderId="17" xfId="0" applyFont="1" applyBorder="1" applyAlignment="1">
      <alignment horizontal="left"/>
    </xf>
    <xf numFmtId="0" fontId="3" fillId="0" borderId="0" xfId="0" applyFont="1" applyBorder="1" applyAlignment="1">
      <alignment horizontal="left"/>
    </xf>
    <xf numFmtId="0" fontId="0" fillId="0" borderId="0" xfId="0" applyFill="1" applyBorder="1" applyAlignment="1">
      <alignment/>
    </xf>
    <xf numFmtId="0" fontId="0" fillId="0" borderId="0" xfId="0" applyFont="1" applyFill="1" applyBorder="1" applyAlignment="1">
      <alignment/>
    </xf>
    <xf numFmtId="0" fontId="0" fillId="0" borderId="0" xfId="0" applyFont="1" applyBorder="1" applyAlignment="1">
      <alignment/>
    </xf>
    <xf numFmtId="0" fontId="8" fillId="0" borderId="17" xfId="0" applyFont="1" applyBorder="1" applyAlignment="1">
      <alignment/>
    </xf>
    <xf numFmtId="0" fontId="8" fillId="0" borderId="17" xfId="0" applyFont="1" applyBorder="1" applyAlignment="1">
      <alignment/>
    </xf>
    <xf numFmtId="0" fontId="8" fillId="0" borderId="0" xfId="0" applyFont="1" applyBorder="1" applyAlignment="1">
      <alignment/>
    </xf>
    <xf numFmtId="0" fontId="6" fillId="0" borderId="10" xfId="0" applyFont="1" applyBorder="1" applyAlignment="1">
      <alignment/>
    </xf>
    <xf numFmtId="0" fontId="6" fillId="0" borderId="0" xfId="0" applyFont="1" applyAlignment="1">
      <alignment/>
    </xf>
    <xf numFmtId="173" fontId="4" fillId="0" borderId="10" xfId="42" applyNumberFormat="1" applyFont="1" applyBorder="1" applyAlignment="1">
      <alignment horizontal="right"/>
    </xf>
    <xf numFmtId="0" fontId="0" fillId="0" borderId="22" xfId="0" applyBorder="1" applyAlignment="1">
      <alignment/>
    </xf>
    <xf numFmtId="0" fontId="0" fillId="0" borderId="23" xfId="0" applyBorder="1" applyAlignment="1">
      <alignment/>
    </xf>
    <xf numFmtId="172" fontId="4" fillId="0" borderId="10" xfId="42" applyNumberFormat="1" applyFont="1" applyBorder="1" applyAlignment="1">
      <alignment horizontal="right"/>
    </xf>
    <xf numFmtId="0" fontId="11" fillId="0" borderId="0" xfId="0" applyFont="1" applyBorder="1" applyAlignment="1">
      <alignment/>
    </xf>
    <xf numFmtId="0" fontId="11" fillId="0" borderId="0" xfId="0" applyFont="1" applyFill="1" applyBorder="1" applyAlignment="1">
      <alignment/>
    </xf>
    <xf numFmtId="0" fontId="12" fillId="0" borderId="0" xfId="0" applyFont="1" applyBorder="1" applyAlignment="1">
      <alignment/>
    </xf>
    <xf numFmtId="3" fontId="6" fillId="0" borderId="10" xfId="0" applyNumberFormat="1" applyFont="1" applyBorder="1" applyAlignment="1">
      <alignment vertical="center" wrapText="1"/>
    </xf>
    <xf numFmtId="3" fontId="8" fillId="0" borderId="10" xfId="0" applyNumberFormat="1" applyFont="1" applyBorder="1" applyAlignment="1">
      <alignment/>
    </xf>
    <xf numFmtId="3" fontId="8" fillId="0" borderId="0" xfId="0" applyNumberFormat="1" applyFont="1" applyAlignment="1">
      <alignment/>
    </xf>
    <xf numFmtId="3" fontId="0" fillId="0" borderId="0" xfId="0" applyNumberFormat="1" applyAlignment="1">
      <alignment/>
    </xf>
    <xf numFmtId="3" fontId="2" fillId="0" borderId="10" xfId="0" applyNumberFormat="1" applyFont="1" applyBorder="1" applyAlignment="1">
      <alignment/>
    </xf>
    <xf numFmtId="3" fontId="6" fillId="0" borderId="10" xfId="0" applyNumberFormat="1" applyFont="1" applyBorder="1" applyAlignment="1">
      <alignment/>
    </xf>
    <xf numFmtId="3" fontId="6" fillId="0" borderId="24" xfId="0" applyNumberFormat="1" applyFont="1" applyBorder="1" applyAlignment="1">
      <alignment/>
    </xf>
    <xf numFmtId="3" fontId="0" fillId="0" borderId="25" xfId="0" applyNumberFormat="1" applyBorder="1" applyAlignment="1">
      <alignment/>
    </xf>
    <xf numFmtId="3" fontId="0" fillId="0" borderId="0" xfId="0" applyNumberFormat="1" applyBorder="1" applyAlignment="1">
      <alignment/>
    </xf>
    <xf numFmtId="3" fontId="0" fillId="0" borderId="10" xfId="0" applyNumberFormat="1" applyBorder="1" applyAlignment="1">
      <alignment/>
    </xf>
    <xf numFmtId="3" fontId="0" fillId="0" borderId="11" xfId="0" applyNumberFormat="1" applyBorder="1" applyAlignment="1">
      <alignment/>
    </xf>
    <xf numFmtId="3" fontId="6" fillId="0" borderId="11" xfId="0" applyNumberFormat="1" applyFont="1" applyBorder="1" applyAlignment="1">
      <alignment/>
    </xf>
    <xf numFmtId="3" fontId="0" fillId="0" borderId="24" xfId="0" applyNumberFormat="1" applyBorder="1" applyAlignment="1">
      <alignment/>
    </xf>
    <xf numFmtId="0" fontId="8" fillId="0" borderId="10" xfId="0" applyFont="1" applyBorder="1" applyAlignment="1">
      <alignment horizontal="right"/>
    </xf>
    <xf numFmtId="0" fontId="11" fillId="0" borderId="0" xfId="0" applyFont="1" applyBorder="1" applyAlignment="1" quotePrefix="1">
      <alignment/>
    </xf>
    <xf numFmtId="0" fontId="2" fillId="0" borderId="0" xfId="0" applyFont="1" applyFill="1" applyBorder="1" applyAlignment="1">
      <alignment/>
    </xf>
    <xf numFmtId="0" fontId="4" fillId="0" borderId="10" xfId="0" applyFont="1" applyBorder="1" applyAlignment="1">
      <alignment horizontal="right"/>
    </xf>
    <xf numFmtId="0" fontId="15" fillId="0" borderId="0" xfId="0" applyFont="1" applyAlignment="1">
      <alignment/>
    </xf>
    <xf numFmtId="0" fontId="18" fillId="0" borderId="0" xfId="0" applyFont="1" applyAlignment="1">
      <alignment/>
    </xf>
    <xf numFmtId="0" fontId="17" fillId="0" borderId="0" xfId="0" applyFont="1" applyAlignment="1">
      <alignment/>
    </xf>
    <xf numFmtId="0" fontId="22" fillId="0" borderId="0" xfId="0" applyFont="1" applyAlignment="1">
      <alignment/>
    </xf>
    <xf numFmtId="0" fontId="16" fillId="0" borderId="0" xfId="0" applyFont="1" applyAlignment="1">
      <alignment/>
    </xf>
    <xf numFmtId="0" fontId="3" fillId="0" borderId="17" xfId="0" applyFont="1" applyBorder="1" applyAlignment="1">
      <alignment horizontal="left"/>
    </xf>
    <xf numFmtId="0" fontId="3" fillId="0" borderId="0" xfId="0" applyFont="1" applyBorder="1" applyAlignment="1">
      <alignment horizontal="left"/>
    </xf>
    <xf numFmtId="0" fontId="10" fillId="0" borderId="0" xfId="0" applyFont="1" applyBorder="1" applyAlignment="1">
      <alignment horizontal="center"/>
    </xf>
    <xf numFmtId="0" fontId="3" fillId="0" borderId="0" xfId="0" applyFont="1" applyBorder="1" applyAlignment="1">
      <alignment horizontal="center"/>
    </xf>
    <xf numFmtId="0" fontId="3" fillId="0" borderId="0" xfId="0" applyFont="1" applyAlignment="1">
      <alignment horizontal="center"/>
    </xf>
    <xf numFmtId="0" fontId="2" fillId="0" borderId="0" xfId="0" applyFont="1" applyAlignment="1">
      <alignment horizontal="center"/>
    </xf>
    <xf numFmtId="0" fontId="9" fillId="0" borderId="10" xfId="0" applyFont="1" applyBorder="1" applyAlignment="1">
      <alignment horizontal="left"/>
    </xf>
    <xf numFmtId="0" fontId="8" fillId="0" borderId="10" xfId="0" applyFont="1" applyBorder="1" applyAlignment="1">
      <alignment horizontal="left"/>
    </xf>
    <xf numFmtId="0" fontId="2" fillId="0" borderId="10" xfId="0" applyFont="1" applyBorder="1" applyAlignment="1">
      <alignment horizontal="left"/>
    </xf>
    <xf numFmtId="0" fontId="8" fillId="0" borderId="12" xfId="0" applyFont="1" applyBorder="1" applyAlignment="1">
      <alignment horizontal="left"/>
    </xf>
    <xf numFmtId="0" fontId="2" fillId="0" borderId="13" xfId="0" applyFont="1" applyBorder="1" applyAlignment="1">
      <alignment horizontal="left"/>
    </xf>
    <xf numFmtId="0" fontId="9" fillId="0" borderId="10" xfId="0" applyFont="1" applyBorder="1" applyAlignment="1">
      <alignment horizontal="left"/>
    </xf>
    <xf numFmtId="0" fontId="6" fillId="0" borderId="13" xfId="0" applyFont="1" applyBorder="1" applyAlignment="1">
      <alignment horizontal="left"/>
    </xf>
    <xf numFmtId="0" fontId="2" fillId="0" borderId="1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3:J51"/>
  <sheetViews>
    <sheetView zoomScalePageLayoutView="0" workbookViewId="0" topLeftCell="A13">
      <selection activeCell="K53" sqref="K53"/>
    </sheetView>
  </sheetViews>
  <sheetFormatPr defaultColWidth="9.140625" defaultRowHeight="12.75"/>
  <cols>
    <col min="1" max="1" width="19.421875" style="0" customWidth="1"/>
    <col min="3" max="3" width="10.421875" style="0" customWidth="1"/>
    <col min="4" max="4" width="11.00390625" style="0" customWidth="1"/>
    <col min="5" max="5" width="11.7109375" style="0" customWidth="1"/>
    <col min="7" max="7" width="9.421875" style="0" customWidth="1"/>
  </cols>
  <sheetData>
    <row r="2" ht="13.5" thickBot="1"/>
    <row r="3" spans="2:10" ht="12.75">
      <c r="B3" s="25"/>
      <c r="C3" s="26"/>
      <c r="D3" s="26"/>
      <c r="E3" s="26"/>
      <c r="F3" s="26"/>
      <c r="G3" s="26"/>
      <c r="H3" s="26"/>
      <c r="I3" s="26"/>
      <c r="J3" s="27"/>
    </row>
    <row r="4" spans="2:10" ht="15.75">
      <c r="B4" s="74" t="s">
        <v>97</v>
      </c>
      <c r="C4" s="75"/>
      <c r="D4" s="75"/>
      <c r="E4" s="66" t="s">
        <v>182</v>
      </c>
      <c r="F4" s="49"/>
      <c r="G4" s="49"/>
      <c r="H4" s="49"/>
      <c r="I4" s="2"/>
      <c r="J4" s="29"/>
    </row>
    <row r="5" spans="2:10" ht="15.75">
      <c r="B5" s="74" t="s">
        <v>98</v>
      </c>
      <c r="C5" s="75"/>
      <c r="D5" s="75"/>
      <c r="E5" s="49" t="s">
        <v>183</v>
      </c>
      <c r="F5" s="49"/>
      <c r="G5" s="49"/>
      <c r="H5" s="49"/>
      <c r="I5" s="2"/>
      <c r="J5" s="29"/>
    </row>
    <row r="6" spans="2:10" ht="15.75">
      <c r="B6" s="74" t="s">
        <v>99</v>
      </c>
      <c r="C6" s="75"/>
      <c r="D6" s="75"/>
      <c r="E6" s="49" t="s">
        <v>171</v>
      </c>
      <c r="F6" s="49"/>
      <c r="G6" s="49"/>
      <c r="H6" s="49"/>
      <c r="I6" s="2"/>
      <c r="J6" s="29"/>
    </row>
    <row r="7" spans="2:10" ht="15.75">
      <c r="B7" s="35"/>
      <c r="C7" s="36"/>
      <c r="D7" s="24"/>
      <c r="E7" s="49"/>
      <c r="F7" s="49"/>
      <c r="G7" s="49"/>
      <c r="H7" s="49"/>
      <c r="I7" s="2"/>
      <c r="J7" s="29"/>
    </row>
    <row r="8" spans="2:10" ht="15.75">
      <c r="B8" s="74" t="s">
        <v>100</v>
      </c>
      <c r="C8" s="75"/>
      <c r="D8" s="75"/>
      <c r="E8" s="50"/>
      <c r="F8" s="49"/>
      <c r="G8" s="49"/>
      <c r="H8" s="49"/>
      <c r="I8" s="2"/>
      <c r="J8" s="29"/>
    </row>
    <row r="9" spans="2:10" ht="15.75">
      <c r="B9" s="74" t="s">
        <v>101</v>
      </c>
      <c r="C9" s="75"/>
      <c r="D9" s="75"/>
      <c r="E9" s="50"/>
      <c r="F9" s="49"/>
      <c r="G9" s="49"/>
      <c r="H9" s="49"/>
      <c r="I9" s="2"/>
      <c r="J9" s="29"/>
    </row>
    <row r="10" spans="2:10" ht="15.75">
      <c r="B10" s="35"/>
      <c r="C10" s="36"/>
      <c r="D10" s="24"/>
      <c r="E10" s="49"/>
      <c r="F10" s="49"/>
      <c r="G10" s="49"/>
      <c r="H10" s="49"/>
      <c r="I10" s="2"/>
      <c r="J10" s="29"/>
    </row>
    <row r="11" spans="2:10" ht="15.75">
      <c r="B11" s="74" t="s">
        <v>102</v>
      </c>
      <c r="C11" s="75"/>
      <c r="D11" s="75"/>
      <c r="E11" s="50" t="s">
        <v>184</v>
      </c>
      <c r="F11" s="49"/>
      <c r="G11" s="49"/>
      <c r="H11" s="49"/>
      <c r="I11" s="2"/>
      <c r="J11" s="29"/>
    </row>
    <row r="12" spans="2:10" ht="15.75">
      <c r="B12" s="33"/>
      <c r="C12" s="34"/>
      <c r="D12" s="2"/>
      <c r="E12" s="37" t="s">
        <v>103</v>
      </c>
      <c r="F12" s="2"/>
      <c r="G12" s="2"/>
      <c r="H12" s="2"/>
      <c r="I12" s="2"/>
      <c r="J12" s="29"/>
    </row>
    <row r="13" spans="2:10" ht="12.75">
      <c r="B13" s="28"/>
      <c r="C13" s="2"/>
      <c r="D13" s="2"/>
      <c r="E13" s="38" t="s">
        <v>103</v>
      </c>
      <c r="F13" s="39"/>
      <c r="G13" s="39"/>
      <c r="H13" s="39"/>
      <c r="I13" s="39"/>
      <c r="J13" s="29"/>
    </row>
    <row r="14" spans="2:10" ht="12.75">
      <c r="B14" s="28"/>
      <c r="C14" s="2"/>
      <c r="D14" s="2"/>
      <c r="E14" s="39"/>
      <c r="F14" s="39"/>
      <c r="G14" s="39"/>
      <c r="H14" s="39"/>
      <c r="I14" s="39"/>
      <c r="J14" s="29"/>
    </row>
    <row r="15" spans="2:10" ht="12.75">
      <c r="B15" s="28"/>
      <c r="C15" s="2"/>
      <c r="D15" s="2"/>
      <c r="E15" s="39"/>
      <c r="F15" s="39"/>
      <c r="G15" s="39"/>
      <c r="H15" s="39"/>
      <c r="I15" s="39"/>
      <c r="J15" s="29"/>
    </row>
    <row r="16" spans="2:10" ht="12.75">
      <c r="B16" s="28"/>
      <c r="C16" s="2"/>
      <c r="D16" s="2"/>
      <c r="E16" s="39"/>
      <c r="F16" s="39"/>
      <c r="G16" s="39"/>
      <c r="H16" s="39"/>
      <c r="I16" s="39"/>
      <c r="J16" s="29"/>
    </row>
    <row r="17" spans="2:10" ht="12.75">
      <c r="B17" s="28"/>
      <c r="C17" s="2"/>
      <c r="D17" s="2"/>
      <c r="E17" s="39"/>
      <c r="F17" s="39"/>
      <c r="G17" s="39"/>
      <c r="H17" s="39"/>
      <c r="I17" s="39"/>
      <c r="J17" s="29"/>
    </row>
    <row r="18" spans="2:10" ht="12.75">
      <c r="B18" s="28"/>
      <c r="C18" s="2"/>
      <c r="D18" s="2"/>
      <c r="E18" s="2"/>
      <c r="F18" s="2"/>
      <c r="G18" s="2"/>
      <c r="H18" s="2"/>
      <c r="I18" s="2"/>
      <c r="J18" s="29"/>
    </row>
    <row r="19" spans="2:10" ht="20.25">
      <c r="B19" s="28"/>
      <c r="C19" s="76" t="s">
        <v>104</v>
      </c>
      <c r="D19" s="76"/>
      <c r="E19" s="76"/>
      <c r="F19" s="76"/>
      <c r="G19" s="76"/>
      <c r="H19" s="76"/>
      <c r="I19" s="2"/>
      <c r="J19" s="29"/>
    </row>
    <row r="20" spans="2:10" ht="14.25">
      <c r="B20" s="28"/>
      <c r="C20" s="23" t="s">
        <v>105</v>
      </c>
      <c r="D20" s="23"/>
      <c r="E20" s="23"/>
      <c r="F20" s="23"/>
      <c r="G20" s="23"/>
      <c r="H20" s="23"/>
      <c r="I20" s="2"/>
      <c r="J20" s="29"/>
    </row>
    <row r="21" spans="2:10" ht="14.25">
      <c r="B21" s="28"/>
      <c r="C21" s="23" t="s">
        <v>163</v>
      </c>
      <c r="D21" s="23"/>
      <c r="E21" s="23"/>
      <c r="F21" s="23"/>
      <c r="G21" s="23"/>
      <c r="H21" s="23"/>
      <c r="I21" s="2"/>
      <c r="J21" s="29"/>
    </row>
    <row r="22" spans="2:10" ht="14.25">
      <c r="B22" s="28"/>
      <c r="C22" s="23"/>
      <c r="D22" s="23"/>
      <c r="E22" s="23"/>
      <c r="F22" s="23"/>
      <c r="G22" s="23"/>
      <c r="H22" s="23"/>
      <c r="I22" s="2"/>
      <c r="J22" s="29"/>
    </row>
    <row r="23" spans="2:10" ht="14.25">
      <c r="B23" s="28"/>
      <c r="C23" s="23"/>
      <c r="D23" s="23"/>
      <c r="E23" s="23"/>
      <c r="F23" s="23"/>
      <c r="G23" s="23"/>
      <c r="H23" s="23"/>
      <c r="I23" s="2"/>
      <c r="J23" s="29"/>
    </row>
    <row r="24" spans="2:10" ht="14.25">
      <c r="B24" s="28"/>
      <c r="C24" s="23"/>
      <c r="D24" s="23"/>
      <c r="E24" s="23"/>
      <c r="F24" s="23"/>
      <c r="G24" s="23"/>
      <c r="H24" s="23"/>
      <c r="I24" s="2"/>
      <c r="J24" s="29"/>
    </row>
    <row r="25" spans="2:10" ht="14.25">
      <c r="B25" s="28"/>
      <c r="C25" s="23"/>
      <c r="D25" s="23"/>
      <c r="E25" s="23"/>
      <c r="F25" s="23"/>
      <c r="G25" s="23"/>
      <c r="H25" s="23"/>
      <c r="I25" s="2"/>
      <c r="J25" s="29"/>
    </row>
    <row r="26" spans="2:10" ht="14.25">
      <c r="B26" s="28"/>
      <c r="C26" s="23"/>
      <c r="D26" s="23"/>
      <c r="E26" s="23"/>
      <c r="F26" s="23"/>
      <c r="G26" s="23"/>
      <c r="H26" s="23"/>
      <c r="I26" s="2"/>
      <c r="J26" s="29"/>
    </row>
    <row r="27" spans="2:10" ht="14.25">
      <c r="B27" s="28"/>
      <c r="C27" s="23"/>
      <c r="D27" s="23"/>
      <c r="E27" s="23"/>
      <c r="F27" s="23"/>
      <c r="G27" s="23"/>
      <c r="H27" s="23"/>
      <c r="I27" s="2"/>
      <c r="J27" s="29"/>
    </row>
    <row r="28" spans="2:10" ht="14.25">
      <c r="B28" s="28"/>
      <c r="C28" s="23"/>
      <c r="D28" s="23"/>
      <c r="E28" s="23"/>
      <c r="F28" s="23"/>
      <c r="G28" s="23"/>
      <c r="H28" s="23"/>
      <c r="I28" s="2"/>
      <c r="J28" s="29"/>
    </row>
    <row r="29" spans="2:10" ht="14.25">
      <c r="B29" s="28"/>
      <c r="C29" s="23"/>
      <c r="D29" s="23"/>
      <c r="E29" s="23"/>
      <c r="F29" s="23"/>
      <c r="G29" s="23"/>
      <c r="H29" s="23"/>
      <c r="I29" s="2"/>
      <c r="J29" s="29"/>
    </row>
    <row r="30" spans="2:10" ht="12.75">
      <c r="B30" s="28"/>
      <c r="C30" s="2"/>
      <c r="D30" s="2"/>
      <c r="E30" s="2"/>
      <c r="F30" s="2"/>
      <c r="G30" s="2"/>
      <c r="H30" s="2"/>
      <c r="I30" s="2"/>
      <c r="J30" s="29"/>
    </row>
    <row r="31" spans="2:10" ht="15.75">
      <c r="B31" s="28"/>
      <c r="C31" s="2"/>
      <c r="D31" s="77" t="s">
        <v>188</v>
      </c>
      <c r="E31" s="77"/>
      <c r="F31" s="77"/>
      <c r="G31" s="77"/>
      <c r="H31" s="2"/>
      <c r="I31" s="2"/>
      <c r="J31" s="29"/>
    </row>
    <row r="32" spans="2:10" ht="12.75">
      <c r="B32" s="28"/>
      <c r="C32" s="2"/>
      <c r="D32" s="2"/>
      <c r="E32" s="2"/>
      <c r="F32" s="2"/>
      <c r="G32" s="2"/>
      <c r="H32" s="2"/>
      <c r="I32" s="2"/>
      <c r="J32" s="29"/>
    </row>
    <row r="33" spans="2:10" ht="14.25">
      <c r="B33" s="41" t="s">
        <v>106</v>
      </c>
      <c r="C33" s="42"/>
      <c r="D33" s="42"/>
      <c r="E33" s="42"/>
      <c r="G33" s="49" t="s">
        <v>167</v>
      </c>
      <c r="H33" s="2"/>
      <c r="I33" s="2"/>
      <c r="J33" s="29"/>
    </row>
    <row r="34" spans="2:10" ht="14.25">
      <c r="B34" s="41" t="s">
        <v>107</v>
      </c>
      <c r="C34" s="42"/>
      <c r="D34" s="42"/>
      <c r="E34" s="42"/>
      <c r="G34" s="49"/>
      <c r="H34" s="2"/>
      <c r="I34" s="2"/>
      <c r="J34" s="29"/>
    </row>
    <row r="35" spans="2:10" ht="14.25">
      <c r="B35" s="41" t="s">
        <v>109</v>
      </c>
      <c r="C35" s="42"/>
      <c r="D35" s="42"/>
      <c r="E35" s="42"/>
      <c r="G35" s="49" t="s">
        <v>168</v>
      </c>
      <c r="H35" s="2"/>
      <c r="I35" s="2"/>
      <c r="J35" s="29"/>
    </row>
    <row r="36" spans="2:10" ht="14.25">
      <c r="B36" s="41" t="s">
        <v>108</v>
      </c>
      <c r="C36" s="42"/>
      <c r="D36" s="42"/>
      <c r="E36" s="42"/>
      <c r="G36" s="50" t="s">
        <v>168</v>
      </c>
      <c r="H36" s="2"/>
      <c r="I36" s="2"/>
      <c r="J36" s="29"/>
    </row>
    <row r="37" spans="2:10" ht="12.75">
      <c r="B37" s="28"/>
      <c r="C37" s="2"/>
      <c r="D37" s="2"/>
      <c r="E37" s="2"/>
      <c r="F37" s="2"/>
      <c r="G37" s="2"/>
      <c r="H37" s="2"/>
      <c r="I37" s="2"/>
      <c r="J37" s="29"/>
    </row>
    <row r="38" spans="2:10" ht="15">
      <c r="B38" s="40" t="s">
        <v>110</v>
      </c>
      <c r="C38" s="2"/>
      <c r="D38" s="2"/>
      <c r="E38" s="2"/>
      <c r="F38" s="2"/>
      <c r="G38" s="51" t="s">
        <v>185</v>
      </c>
      <c r="H38" s="51"/>
      <c r="I38" s="2"/>
      <c r="J38" s="29"/>
    </row>
    <row r="39" spans="2:10" ht="15">
      <c r="B39" s="28"/>
      <c r="C39" s="2"/>
      <c r="D39" s="2"/>
      <c r="E39" s="2"/>
      <c r="F39" s="2"/>
      <c r="G39" s="51" t="s">
        <v>186</v>
      </c>
      <c r="H39" s="51"/>
      <c r="I39" s="2"/>
      <c r="J39" s="29"/>
    </row>
    <row r="40" spans="2:10" ht="12.75">
      <c r="B40" s="28"/>
      <c r="C40" s="2"/>
      <c r="D40" s="2"/>
      <c r="E40" s="2"/>
      <c r="F40" s="2"/>
      <c r="G40" s="49"/>
      <c r="H40" s="49"/>
      <c r="I40" s="2"/>
      <c r="J40" s="29"/>
    </row>
    <row r="41" spans="2:10" ht="14.25">
      <c r="B41" s="40" t="s">
        <v>111</v>
      </c>
      <c r="C41" s="2"/>
      <c r="D41" s="2"/>
      <c r="E41" s="2"/>
      <c r="F41" s="2"/>
      <c r="G41" s="49" t="s">
        <v>189</v>
      </c>
      <c r="H41" s="49"/>
      <c r="I41" s="2"/>
      <c r="J41" s="29"/>
    </row>
    <row r="42" spans="2:10" ht="12.75">
      <c r="B42" s="28"/>
      <c r="C42" s="2"/>
      <c r="D42" s="2"/>
      <c r="E42" s="2"/>
      <c r="F42" s="2"/>
      <c r="G42" s="2"/>
      <c r="H42" s="2"/>
      <c r="I42" s="2"/>
      <c r="J42" s="29"/>
    </row>
    <row r="43" spans="2:10" ht="12.75">
      <c r="B43" s="28"/>
      <c r="C43" s="2"/>
      <c r="D43" s="2"/>
      <c r="E43" s="2"/>
      <c r="F43" s="2"/>
      <c r="G43" s="2"/>
      <c r="H43" s="2"/>
      <c r="I43" s="2"/>
      <c r="J43" s="29"/>
    </row>
    <row r="44" spans="2:10" ht="12.75">
      <c r="B44" s="28"/>
      <c r="C44" s="2"/>
      <c r="D44" s="2"/>
      <c r="E44" s="2"/>
      <c r="F44" s="2"/>
      <c r="G44" s="2"/>
      <c r="H44" s="2"/>
      <c r="I44" s="2"/>
      <c r="J44" s="29"/>
    </row>
    <row r="45" spans="2:10" ht="12.75">
      <c r="B45" s="28"/>
      <c r="C45" s="2"/>
      <c r="D45" s="2"/>
      <c r="E45" s="2"/>
      <c r="F45" s="2"/>
      <c r="G45" s="2"/>
      <c r="H45" s="2"/>
      <c r="I45" s="2"/>
      <c r="J45" s="29"/>
    </row>
    <row r="46" spans="2:10" ht="12.75">
      <c r="B46" s="28"/>
      <c r="C46" s="2"/>
      <c r="D46" s="2"/>
      <c r="E46" s="2"/>
      <c r="F46" s="2"/>
      <c r="G46" s="2"/>
      <c r="H46" s="2"/>
      <c r="I46" s="2"/>
      <c r="J46" s="29"/>
    </row>
    <row r="47" spans="2:10" ht="12.75">
      <c r="B47" s="28"/>
      <c r="C47" s="2"/>
      <c r="D47" s="2"/>
      <c r="E47" s="2"/>
      <c r="F47" s="2"/>
      <c r="G47" s="2"/>
      <c r="H47" s="2"/>
      <c r="I47" s="2"/>
      <c r="J47" s="29"/>
    </row>
    <row r="48" spans="2:10" ht="12.75">
      <c r="B48" s="28"/>
      <c r="C48" s="2"/>
      <c r="D48" s="2"/>
      <c r="E48" s="2"/>
      <c r="F48" s="2"/>
      <c r="G48" s="2"/>
      <c r="H48" s="2"/>
      <c r="I48" s="2"/>
      <c r="J48" s="29"/>
    </row>
    <row r="49" spans="2:10" ht="12.75">
      <c r="B49" s="28"/>
      <c r="C49" s="2"/>
      <c r="D49" s="2"/>
      <c r="E49" s="2"/>
      <c r="F49" s="2"/>
      <c r="G49" s="2"/>
      <c r="H49" s="2"/>
      <c r="I49" s="2"/>
      <c r="J49" s="29"/>
    </row>
    <row r="50" spans="2:10" ht="13.5" thickBot="1">
      <c r="B50" s="30"/>
      <c r="C50" s="31"/>
      <c r="D50" s="31"/>
      <c r="E50" s="31"/>
      <c r="F50" s="31"/>
      <c r="G50" s="31"/>
      <c r="H50" s="31"/>
      <c r="I50" s="31"/>
      <c r="J50" s="32"/>
    </row>
    <row r="51" spans="2:10" ht="12.75">
      <c r="B51" s="28"/>
      <c r="C51" s="2"/>
      <c r="D51" s="2"/>
      <c r="E51" s="2"/>
      <c r="F51" s="2"/>
      <c r="G51" s="2"/>
      <c r="H51" s="2"/>
      <c r="I51" s="2"/>
      <c r="J51" s="29"/>
    </row>
  </sheetData>
  <sheetProtection/>
  <mergeCells count="8">
    <mergeCell ref="B9:D9"/>
    <mergeCell ref="B11:D11"/>
    <mergeCell ref="C19:H19"/>
    <mergeCell ref="D31:G31"/>
    <mergeCell ref="B4:D4"/>
    <mergeCell ref="B5:D5"/>
    <mergeCell ref="B6:D6"/>
    <mergeCell ref="B8:D8"/>
  </mergeCells>
  <printOptions/>
  <pageMargins left="1.22" right="0.31" top="0.36" bottom="0.59" header="0.23" footer="0.4"/>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L878"/>
  <sheetViews>
    <sheetView zoomScalePageLayoutView="0" workbookViewId="0" topLeftCell="A31">
      <selection activeCell="B6" sqref="B6"/>
    </sheetView>
  </sheetViews>
  <sheetFormatPr defaultColWidth="9.140625" defaultRowHeight="12.75"/>
  <cols>
    <col min="1" max="1" width="4.8515625" style="0" customWidth="1"/>
    <col min="2" max="2" width="50.140625" style="0" customWidth="1"/>
    <col min="3" max="3" width="11.00390625" style="0" customWidth="1"/>
    <col min="4" max="4" width="14.140625" style="55" customWidth="1"/>
    <col min="5" max="5" width="14.7109375" style="55" customWidth="1"/>
    <col min="7" max="7" width="6.28125" style="0" customWidth="1"/>
    <col min="8" max="8" width="47.7109375" style="0" customWidth="1"/>
    <col min="9" max="9" width="9.421875" style="0" customWidth="1"/>
    <col min="10" max="10" width="12.421875" style="0" customWidth="1"/>
    <col min="11" max="11" width="12.7109375" style="0" customWidth="1"/>
    <col min="12" max="12" width="13.00390625" style="0" customWidth="1"/>
  </cols>
  <sheetData>
    <row r="1" spans="1:2" ht="15">
      <c r="A1" t="s">
        <v>178</v>
      </c>
      <c r="B1" s="67"/>
    </row>
    <row r="2" spans="1:7" ht="25.5">
      <c r="A2" s="5"/>
      <c r="B2" s="12" t="s">
        <v>24</v>
      </c>
      <c r="C2" s="19" t="s">
        <v>77</v>
      </c>
      <c r="D2" s="52" t="s">
        <v>54</v>
      </c>
      <c r="E2" s="52" t="s">
        <v>55</v>
      </c>
      <c r="F2" s="18"/>
      <c r="G2" s="18"/>
    </row>
    <row r="3" spans="1:7" ht="21" customHeight="1">
      <c r="A3" s="43" t="s">
        <v>78</v>
      </c>
      <c r="B3" s="17" t="s">
        <v>25</v>
      </c>
      <c r="C3" s="19"/>
      <c r="D3" s="56">
        <f>D4+D8+D26</f>
        <v>93697536</v>
      </c>
      <c r="E3" s="53">
        <f>E4+E8+E16+E26</f>
        <v>65607333</v>
      </c>
      <c r="F3" s="18"/>
      <c r="G3" s="18"/>
    </row>
    <row r="4" spans="1:7" ht="21" customHeight="1">
      <c r="A4" s="22"/>
      <c r="B4" s="17" t="s">
        <v>123</v>
      </c>
      <c r="C4" s="19">
        <v>4</v>
      </c>
      <c r="D4" s="56">
        <f>D5+D6</f>
        <v>224884</v>
      </c>
      <c r="E4" s="53">
        <f>E5+E6</f>
        <v>6339628</v>
      </c>
      <c r="F4" s="18"/>
      <c r="G4" s="18"/>
    </row>
    <row r="5" spans="1:7" ht="14.25">
      <c r="A5" s="22"/>
      <c r="B5" s="19" t="s">
        <v>83</v>
      </c>
      <c r="C5" s="19"/>
      <c r="D5" s="53">
        <v>56044</v>
      </c>
      <c r="E5" s="53">
        <v>6276853</v>
      </c>
      <c r="F5" s="18"/>
      <c r="G5" s="18"/>
    </row>
    <row r="6" spans="1:7" ht="14.25">
      <c r="A6" s="22"/>
      <c r="B6" s="19" t="s">
        <v>84</v>
      </c>
      <c r="C6" s="19"/>
      <c r="D6" s="53">
        <v>168840</v>
      </c>
      <c r="E6" s="53">
        <v>62775</v>
      </c>
      <c r="F6" s="18"/>
      <c r="G6" s="18"/>
    </row>
    <row r="7" spans="1:7" ht="21" customHeight="1">
      <c r="A7" s="22"/>
      <c r="B7" s="17" t="s">
        <v>124</v>
      </c>
      <c r="C7" s="19"/>
      <c r="D7" s="53"/>
      <c r="E7" s="53"/>
      <c r="F7" s="18"/>
      <c r="G7" s="18"/>
    </row>
    <row r="8" spans="1:7" ht="21" customHeight="1">
      <c r="A8" s="5"/>
      <c r="B8" s="17" t="s">
        <v>131</v>
      </c>
      <c r="C8" s="19">
        <v>4</v>
      </c>
      <c r="D8" s="56">
        <f>D9+D10+D11+D12+D13</f>
        <v>87672379</v>
      </c>
      <c r="E8" s="53">
        <f>E9+E10+E11+E12</f>
        <v>50725625</v>
      </c>
      <c r="F8" s="18"/>
      <c r="G8" s="18"/>
    </row>
    <row r="9" spans="1:7" ht="14.25">
      <c r="A9" s="5"/>
      <c r="B9" s="20" t="s">
        <v>125</v>
      </c>
      <c r="C9" s="19"/>
      <c r="D9" s="53">
        <v>87672379</v>
      </c>
      <c r="E9" s="53">
        <v>50725625</v>
      </c>
      <c r="F9" s="18"/>
      <c r="G9" s="18"/>
    </row>
    <row r="10" spans="1:7" ht="14.25">
      <c r="A10" s="5"/>
      <c r="B10" s="20" t="s">
        <v>126</v>
      </c>
      <c r="C10" s="19"/>
      <c r="D10" s="53"/>
      <c r="E10" s="53"/>
      <c r="F10" s="18"/>
      <c r="G10" s="18"/>
    </row>
    <row r="11" spans="1:7" ht="14.25">
      <c r="A11" s="5"/>
      <c r="B11" s="20" t="s">
        <v>127</v>
      </c>
      <c r="C11" s="19"/>
      <c r="D11" s="53"/>
      <c r="E11" s="53"/>
      <c r="F11" s="18"/>
      <c r="G11" s="18"/>
    </row>
    <row r="12" spans="1:7" ht="14.25">
      <c r="A12" s="5"/>
      <c r="B12" s="20" t="s">
        <v>128</v>
      </c>
      <c r="C12" s="19"/>
      <c r="D12" s="53"/>
      <c r="E12" s="53"/>
      <c r="F12" s="18"/>
      <c r="G12" s="18"/>
    </row>
    <row r="13" spans="1:7" ht="14.25">
      <c r="A13" s="5"/>
      <c r="B13" s="20" t="s">
        <v>129</v>
      </c>
      <c r="C13" s="19"/>
      <c r="D13" s="53"/>
      <c r="E13" s="53"/>
      <c r="F13" s="18"/>
      <c r="G13" s="18"/>
    </row>
    <row r="14" spans="1:7" ht="14.25">
      <c r="A14" s="5"/>
      <c r="B14" s="20"/>
      <c r="C14" s="19"/>
      <c r="D14" s="53"/>
      <c r="E14" s="53"/>
      <c r="F14" s="18"/>
      <c r="G14" s="18"/>
    </row>
    <row r="15" spans="1:7" ht="14.25">
      <c r="A15" s="5"/>
      <c r="B15" s="20"/>
      <c r="C15" s="19"/>
      <c r="D15" s="53"/>
      <c r="E15" s="53"/>
      <c r="F15" s="18"/>
      <c r="G15" s="18"/>
    </row>
    <row r="16" spans="1:7" ht="21" customHeight="1">
      <c r="A16" s="5"/>
      <c r="B16" s="17" t="s">
        <v>132</v>
      </c>
      <c r="C16" s="19">
        <v>5</v>
      </c>
      <c r="D16" s="56">
        <f>D17+D19+D20+D21</f>
        <v>0</v>
      </c>
      <c r="E16" s="53">
        <f>E17+E19+E20+E21</f>
        <v>8542080</v>
      </c>
      <c r="F16" s="18"/>
      <c r="G16" s="18"/>
    </row>
    <row r="17" spans="1:7" ht="14.25">
      <c r="A17" s="5"/>
      <c r="B17" s="20" t="s">
        <v>26</v>
      </c>
      <c r="C17" s="19"/>
      <c r="D17" s="53"/>
      <c r="E17" s="53"/>
      <c r="F17" s="18"/>
      <c r="G17" s="18"/>
    </row>
    <row r="18" spans="1:7" ht="14.25">
      <c r="A18" s="5"/>
      <c r="B18" s="20" t="s">
        <v>130</v>
      </c>
      <c r="C18" s="19"/>
      <c r="D18" s="53"/>
      <c r="E18" s="53"/>
      <c r="F18" s="18"/>
      <c r="G18" s="18"/>
    </row>
    <row r="19" spans="1:7" ht="14.25">
      <c r="A19" s="5"/>
      <c r="B19" s="20" t="s">
        <v>27</v>
      </c>
      <c r="C19" s="19"/>
      <c r="D19" s="53"/>
      <c r="E19" s="53">
        <v>8542080</v>
      </c>
      <c r="F19" s="18"/>
      <c r="G19" s="18"/>
    </row>
    <row r="20" spans="1:7" ht="14.25">
      <c r="A20" s="5"/>
      <c r="B20" s="20" t="s">
        <v>28</v>
      </c>
      <c r="C20" s="19"/>
      <c r="D20" s="53"/>
      <c r="E20" s="53"/>
      <c r="F20" s="18"/>
      <c r="G20" s="18"/>
    </row>
    <row r="21" spans="1:7" ht="14.25">
      <c r="A21" s="5"/>
      <c r="B21" s="20" t="s">
        <v>29</v>
      </c>
      <c r="C21" s="19"/>
      <c r="D21" s="53"/>
      <c r="E21" s="53"/>
      <c r="F21" s="18"/>
      <c r="G21" s="18"/>
    </row>
    <row r="22" spans="1:7" ht="14.25">
      <c r="A22" s="5"/>
      <c r="B22" s="20" t="s">
        <v>30</v>
      </c>
      <c r="C22" s="19"/>
      <c r="D22" s="53"/>
      <c r="E22" s="53"/>
      <c r="F22" s="18"/>
      <c r="G22" s="18"/>
    </row>
    <row r="23" spans="1:7" ht="15">
      <c r="A23" s="5"/>
      <c r="B23" s="17"/>
      <c r="C23" s="19"/>
      <c r="D23" s="53"/>
      <c r="E23" s="53"/>
      <c r="F23" s="18"/>
      <c r="G23" s="18"/>
    </row>
    <row r="24" spans="1:7" ht="15">
      <c r="A24" s="5"/>
      <c r="B24" s="17" t="s">
        <v>133</v>
      </c>
      <c r="C24" s="19"/>
      <c r="D24" s="53"/>
      <c r="E24" s="53"/>
      <c r="F24" s="18"/>
      <c r="G24" s="18"/>
    </row>
    <row r="25" spans="1:7" ht="15">
      <c r="A25" s="5"/>
      <c r="B25" s="17" t="s">
        <v>134</v>
      </c>
      <c r="C25" s="19"/>
      <c r="D25" s="53"/>
      <c r="E25" s="53"/>
      <c r="F25" s="18"/>
      <c r="G25" s="18"/>
    </row>
    <row r="26" spans="1:7" ht="15">
      <c r="A26" s="5"/>
      <c r="B26" s="17" t="s">
        <v>135</v>
      </c>
      <c r="C26" s="19"/>
      <c r="D26" s="53">
        <v>5800273</v>
      </c>
      <c r="E26" s="53">
        <v>0</v>
      </c>
      <c r="F26" s="18"/>
      <c r="G26" s="18"/>
    </row>
    <row r="27" spans="1:7" ht="14.25">
      <c r="A27" s="5"/>
      <c r="B27" s="19" t="s">
        <v>190</v>
      </c>
      <c r="C27" s="19"/>
      <c r="D27" s="53">
        <v>5800273</v>
      </c>
      <c r="E27" s="53">
        <v>0</v>
      </c>
      <c r="F27" s="18"/>
      <c r="G27" s="18"/>
    </row>
    <row r="28" spans="1:7" ht="15">
      <c r="A28" s="5"/>
      <c r="B28" s="17"/>
      <c r="C28" s="19"/>
      <c r="D28" s="53"/>
      <c r="E28" s="53"/>
      <c r="F28" s="18"/>
      <c r="G28" s="18"/>
    </row>
    <row r="29" spans="1:7" ht="21" customHeight="1">
      <c r="A29" s="43" t="s">
        <v>114</v>
      </c>
      <c r="B29" s="17" t="s">
        <v>31</v>
      </c>
      <c r="C29" s="19">
        <v>5</v>
      </c>
      <c r="D29" s="56">
        <f>D31+D37</f>
        <v>126313</v>
      </c>
      <c r="E29" s="53">
        <f>E31+E37</f>
        <v>157891</v>
      </c>
      <c r="F29" s="18"/>
      <c r="G29" s="18"/>
    </row>
    <row r="30" spans="1:7" ht="21" customHeight="1">
      <c r="A30" s="5"/>
      <c r="B30" s="17" t="s">
        <v>137</v>
      </c>
      <c r="C30" s="19"/>
      <c r="D30" s="53"/>
      <c r="E30" s="53"/>
      <c r="F30" s="18"/>
      <c r="G30" s="18"/>
    </row>
    <row r="31" spans="1:7" ht="21" customHeight="1">
      <c r="A31" s="5"/>
      <c r="B31" s="17" t="s">
        <v>138</v>
      </c>
      <c r="C31" s="19"/>
      <c r="D31" s="56">
        <f>D33+D34+D35</f>
        <v>126313</v>
      </c>
      <c r="E31" s="53">
        <v>157891</v>
      </c>
      <c r="F31" s="18"/>
      <c r="G31" s="18"/>
    </row>
    <row r="32" spans="1:7" ht="14.25">
      <c r="A32" s="5"/>
      <c r="B32" s="20" t="s">
        <v>32</v>
      </c>
      <c r="C32" s="19"/>
      <c r="D32" s="53"/>
      <c r="E32" s="53"/>
      <c r="F32" s="18"/>
      <c r="G32" s="18"/>
    </row>
    <row r="33" spans="1:7" ht="14.25">
      <c r="A33" s="5"/>
      <c r="B33" s="20" t="s">
        <v>33</v>
      </c>
      <c r="C33" s="19"/>
      <c r="D33" s="53"/>
      <c r="E33" s="53"/>
      <c r="F33" s="18"/>
      <c r="G33" s="18"/>
    </row>
    <row r="34" spans="1:7" ht="14.25">
      <c r="A34" s="5"/>
      <c r="B34" s="20" t="s">
        <v>34</v>
      </c>
      <c r="C34" s="19"/>
      <c r="D34" s="53"/>
      <c r="E34" s="53"/>
      <c r="F34" s="18"/>
      <c r="G34" s="18"/>
    </row>
    <row r="35" spans="1:7" ht="14.25">
      <c r="A35" s="5"/>
      <c r="B35" s="20" t="s">
        <v>35</v>
      </c>
      <c r="C35" s="19"/>
      <c r="D35" s="53">
        <v>126313</v>
      </c>
      <c r="E35" s="53">
        <v>157891</v>
      </c>
      <c r="F35" s="18"/>
      <c r="G35" s="18"/>
    </row>
    <row r="36" spans="1:7" ht="15">
      <c r="A36" s="5"/>
      <c r="B36" s="17" t="s">
        <v>139</v>
      </c>
      <c r="C36" s="19"/>
      <c r="D36" s="53"/>
      <c r="E36" s="53"/>
      <c r="F36" s="18"/>
      <c r="G36" s="18"/>
    </row>
    <row r="37" spans="1:7" ht="15">
      <c r="A37" s="5"/>
      <c r="B37" s="17" t="s">
        <v>140</v>
      </c>
      <c r="C37" s="19"/>
      <c r="D37" s="53">
        <f>D39</f>
        <v>0</v>
      </c>
      <c r="E37" s="53">
        <f>E39</f>
        <v>0</v>
      </c>
      <c r="F37" s="18"/>
      <c r="G37" s="18"/>
    </row>
    <row r="38" spans="1:7" ht="14.25">
      <c r="A38" s="5"/>
      <c r="B38" s="20" t="s">
        <v>79</v>
      </c>
      <c r="C38" s="19"/>
      <c r="D38" s="53"/>
      <c r="E38" s="53"/>
      <c r="F38" s="18"/>
      <c r="G38" s="18"/>
    </row>
    <row r="39" spans="1:7" ht="14.25">
      <c r="A39" s="5"/>
      <c r="B39" s="20" t="s">
        <v>80</v>
      </c>
      <c r="C39" s="19"/>
      <c r="D39" s="53">
        <v>0</v>
      </c>
      <c r="E39" s="53">
        <v>0</v>
      </c>
      <c r="F39" s="18"/>
      <c r="G39" s="18"/>
    </row>
    <row r="40" spans="1:7" ht="18.75" customHeight="1">
      <c r="A40" s="5"/>
      <c r="B40" s="20" t="s">
        <v>81</v>
      </c>
      <c r="C40" s="19"/>
      <c r="D40" s="53"/>
      <c r="E40" s="53"/>
      <c r="F40" s="18"/>
      <c r="G40" s="18"/>
    </row>
    <row r="41" spans="1:7" ht="21.75" customHeight="1">
      <c r="A41" s="5"/>
      <c r="B41" s="17" t="s">
        <v>141</v>
      </c>
      <c r="C41" s="19"/>
      <c r="D41" s="53"/>
      <c r="E41" s="53"/>
      <c r="F41" s="18"/>
      <c r="G41" s="18"/>
    </row>
    <row r="42" spans="1:7" ht="21.75" customHeight="1">
      <c r="A42" s="5"/>
      <c r="B42" s="17" t="s">
        <v>142</v>
      </c>
      <c r="C42" s="19"/>
      <c r="D42" s="53"/>
      <c r="E42" s="53"/>
      <c r="F42" s="18"/>
      <c r="G42" s="18"/>
    </row>
    <row r="43" spans="1:7" ht="39.75" customHeight="1">
      <c r="A43" s="5"/>
      <c r="B43" s="17" t="s">
        <v>36</v>
      </c>
      <c r="C43" s="19"/>
      <c r="D43" s="56">
        <f>D3+D29</f>
        <v>93823849</v>
      </c>
      <c r="E43" s="53">
        <f>E29+E3</f>
        <v>65765224</v>
      </c>
      <c r="F43" s="18"/>
      <c r="G43" s="18"/>
    </row>
    <row r="44" spans="6:7" ht="14.25">
      <c r="F44" s="18"/>
      <c r="G44" s="18"/>
    </row>
    <row r="45" spans="4:5" ht="12.75">
      <c r="D45"/>
      <c r="E45"/>
    </row>
    <row r="46" spans="4:5" ht="12.75">
      <c r="D46"/>
      <c r="E46"/>
    </row>
    <row r="47" spans="4:5" ht="12.75">
      <c r="D47"/>
      <c r="E47"/>
    </row>
    <row r="48" spans="4:5" ht="12.75">
      <c r="D48"/>
      <c r="E48"/>
    </row>
    <row r="49" spans="4:5" ht="12.75">
      <c r="D49"/>
      <c r="E49"/>
    </row>
    <row r="50" spans="4:5" ht="12.75">
      <c r="D50"/>
      <c r="E50"/>
    </row>
    <row r="51" spans="4:5" ht="12.75">
      <c r="D51"/>
      <c r="E51"/>
    </row>
    <row r="52" spans="4:5" ht="12.75">
      <c r="D52"/>
      <c r="E52"/>
    </row>
    <row r="53" spans="4:5" ht="12.75">
      <c r="D53"/>
      <c r="E53"/>
    </row>
    <row r="54" spans="4:5" ht="12.75">
      <c r="D54"/>
      <c r="E54"/>
    </row>
    <row r="55" spans="4:5" ht="12.75">
      <c r="D55"/>
      <c r="E55"/>
    </row>
    <row r="56" spans="4:5" ht="12.75">
      <c r="D56"/>
      <c r="E56"/>
    </row>
    <row r="57" spans="4:5" ht="12.75">
      <c r="D57"/>
      <c r="E57"/>
    </row>
    <row r="58" spans="4:5" ht="12.75">
      <c r="D58"/>
      <c r="E58"/>
    </row>
    <row r="59" spans="4:5" ht="12.75">
      <c r="D59"/>
      <c r="E59"/>
    </row>
    <row r="60" spans="4:5" ht="12.75">
      <c r="D60"/>
      <c r="E60"/>
    </row>
    <row r="61" spans="4:5" ht="12.75">
      <c r="D61"/>
      <c r="E61"/>
    </row>
    <row r="62" spans="4:5" ht="12.75">
      <c r="D62"/>
      <c r="E62"/>
    </row>
    <row r="63" spans="4:5" ht="12.75">
      <c r="D63"/>
      <c r="E63"/>
    </row>
    <row r="64" spans="4:5" ht="12.75">
      <c r="D64"/>
      <c r="E64"/>
    </row>
    <row r="65" spans="4:5" ht="12.75">
      <c r="D65"/>
      <c r="E65"/>
    </row>
    <row r="66" spans="4:5" ht="12.75">
      <c r="D66"/>
      <c r="E66"/>
    </row>
    <row r="67" spans="4:5" ht="12.75">
      <c r="D67"/>
      <c r="E67"/>
    </row>
    <row r="68" spans="4:5" ht="12.75">
      <c r="D68"/>
      <c r="E68"/>
    </row>
    <row r="69" spans="4:5" ht="12.75">
      <c r="D69"/>
      <c r="E69"/>
    </row>
    <row r="70" spans="4:5" ht="12.75">
      <c r="D70"/>
      <c r="E70"/>
    </row>
    <row r="71" spans="4:5" ht="12.75">
      <c r="D71"/>
      <c r="E71"/>
    </row>
    <row r="72" spans="4:5" ht="12.75">
      <c r="D72"/>
      <c r="E72"/>
    </row>
    <row r="73" spans="4:5" ht="12.75">
      <c r="D73"/>
      <c r="E73"/>
    </row>
    <row r="74" spans="4:5" ht="12.75">
      <c r="D74"/>
      <c r="E74"/>
    </row>
    <row r="75" spans="4:5" ht="12.75">
      <c r="D75"/>
      <c r="E75"/>
    </row>
    <row r="76" spans="4:5" ht="12.75">
      <c r="D76"/>
      <c r="E76"/>
    </row>
    <row r="77" spans="4:5" ht="12.75">
      <c r="D77"/>
      <c r="E77"/>
    </row>
    <row r="78" spans="4:5" ht="12.75">
      <c r="D78"/>
      <c r="E78"/>
    </row>
    <row r="79" spans="4:5" ht="12.75">
      <c r="D79"/>
      <c r="E79"/>
    </row>
    <row r="80" spans="4:5" ht="12.75">
      <c r="D80"/>
      <c r="E80"/>
    </row>
    <row r="81" spans="4:5" ht="12.75">
      <c r="D81"/>
      <c r="E81"/>
    </row>
    <row r="82" spans="4:5" ht="12.75">
      <c r="D82"/>
      <c r="E82"/>
    </row>
    <row r="83" spans="4:5" ht="12.75">
      <c r="D83"/>
      <c r="E83"/>
    </row>
    <row r="84" spans="4:5" ht="12.75">
      <c r="D84"/>
      <c r="E84"/>
    </row>
    <row r="85" spans="4:5" ht="12.75">
      <c r="D85"/>
      <c r="E85"/>
    </row>
    <row r="86" spans="4:5" ht="12.75">
      <c r="D86"/>
      <c r="E86"/>
    </row>
    <row r="87" spans="4:5" ht="12.75">
      <c r="D87"/>
      <c r="E87"/>
    </row>
    <row r="88" spans="4:5" ht="12.75">
      <c r="D88"/>
      <c r="E88"/>
    </row>
    <row r="89" spans="4:5" ht="12.75">
      <c r="D89"/>
      <c r="E89"/>
    </row>
    <row r="90" spans="4:5" ht="12.75">
      <c r="D90"/>
      <c r="E90"/>
    </row>
    <row r="91" spans="4:5" ht="12.75">
      <c r="D91"/>
      <c r="E91"/>
    </row>
    <row r="92" spans="4:5" ht="12.75">
      <c r="D92"/>
      <c r="E92"/>
    </row>
    <row r="93" spans="4:5" ht="12.75">
      <c r="D93"/>
      <c r="E93"/>
    </row>
    <row r="94" spans="4:5" ht="12.75">
      <c r="D94"/>
      <c r="E94"/>
    </row>
    <row r="95" spans="4:5" ht="12.75">
      <c r="D95"/>
      <c r="E95"/>
    </row>
    <row r="96" spans="4:5" ht="12.75">
      <c r="D96"/>
      <c r="E96"/>
    </row>
    <row r="97" spans="4:5" ht="12.75">
      <c r="D97"/>
      <c r="E97"/>
    </row>
    <row r="98" spans="4:5" ht="12.75">
      <c r="D98"/>
      <c r="E98"/>
    </row>
    <row r="99" spans="4:5" ht="12.75">
      <c r="D99"/>
      <c r="E99"/>
    </row>
    <row r="100" spans="4:5" ht="12.75">
      <c r="D100"/>
      <c r="E100"/>
    </row>
    <row r="101" spans="4:5" ht="12.75">
      <c r="D101"/>
      <c r="E101"/>
    </row>
    <row r="102" spans="4:5" ht="12.75">
      <c r="D102"/>
      <c r="E102"/>
    </row>
    <row r="103" spans="4:5" ht="12.75">
      <c r="D103"/>
      <c r="E103"/>
    </row>
    <row r="104" spans="4:5" ht="12.75">
      <c r="D104"/>
      <c r="E104"/>
    </row>
    <row r="105" spans="4:5" ht="12.75">
      <c r="D105"/>
      <c r="E105"/>
    </row>
    <row r="106" spans="4:5" ht="12.75">
      <c r="D106"/>
      <c r="E106"/>
    </row>
    <row r="107" spans="4:5" ht="12.75">
      <c r="D107"/>
      <c r="E107"/>
    </row>
    <row r="108" spans="4:5" ht="12.75">
      <c r="D108"/>
      <c r="E108"/>
    </row>
    <row r="109" spans="4:5" ht="12.75">
      <c r="D109"/>
      <c r="E109"/>
    </row>
    <row r="110" spans="4:5" ht="12.75">
      <c r="D110"/>
      <c r="E110"/>
    </row>
    <row r="111" spans="4:5" ht="12.75">
      <c r="D111"/>
      <c r="E111"/>
    </row>
    <row r="112" spans="4:5" ht="12.75">
      <c r="D112"/>
      <c r="E112"/>
    </row>
    <row r="113" spans="4:5" ht="12.75">
      <c r="D113"/>
      <c r="E113"/>
    </row>
    <row r="114" spans="4:5" ht="12.75">
      <c r="D114"/>
      <c r="E114"/>
    </row>
    <row r="115" spans="4:5" ht="12.75">
      <c r="D115"/>
      <c r="E115"/>
    </row>
    <row r="116" spans="4:5" ht="12.75">
      <c r="D116"/>
      <c r="E116"/>
    </row>
    <row r="117" spans="4:5" ht="12.75">
      <c r="D117"/>
      <c r="E117"/>
    </row>
    <row r="118" spans="4:5" ht="12.75">
      <c r="D118"/>
      <c r="E118"/>
    </row>
    <row r="119" spans="4:5" ht="12.75">
      <c r="D119"/>
      <c r="E119"/>
    </row>
    <row r="120" spans="4:5" ht="12.75">
      <c r="D120"/>
      <c r="E120"/>
    </row>
    <row r="121" spans="4:5" ht="12.75">
      <c r="D121"/>
      <c r="E121"/>
    </row>
    <row r="122" spans="4:5" ht="12.75">
      <c r="D122"/>
      <c r="E122"/>
    </row>
    <row r="123" spans="4:5" ht="12.75">
      <c r="D123"/>
      <c r="E123"/>
    </row>
    <row r="124" spans="4:5" ht="12.75">
      <c r="D124"/>
      <c r="E124"/>
    </row>
    <row r="125" spans="4:5" ht="12.75">
      <c r="D125"/>
      <c r="E125"/>
    </row>
    <row r="126" spans="4:5" ht="12.75">
      <c r="D126"/>
      <c r="E126"/>
    </row>
    <row r="127" spans="4:5" ht="12.75">
      <c r="D127"/>
      <c r="E127"/>
    </row>
    <row r="128" spans="4:5" ht="12.75">
      <c r="D128"/>
      <c r="E128"/>
    </row>
    <row r="129" spans="4:5" ht="12.75">
      <c r="D129"/>
      <c r="E129"/>
    </row>
    <row r="130" spans="4:5" ht="12.75">
      <c r="D130"/>
      <c r="E130"/>
    </row>
    <row r="131" spans="4:5" ht="12.75">
      <c r="D131"/>
      <c r="E131"/>
    </row>
    <row r="132" spans="4:5" ht="12.75">
      <c r="D132"/>
      <c r="E132"/>
    </row>
    <row r="133" spans="4:5" ht="12.75">
      <c r="D133"/>
      <c r="E133"/>
    </row>
    <row r="134" spans="4:5" ht="12.75">
      <c r="D134"/>
      <c r="E134"/>
    </row>
    <row r="135" spans="4:5" ht="12.75">
      <c r="D135"/>
      <c r="E135"/>
    </row>
    <row r="136" spans="4:5" ht="18.75" customHeight="1">
      <c r="D136"/>
      <c r="E136"/>
    </row>
    <row r="137" spans="4:12" ht="21" customHeight="1">
      <c r="D137"/>
      <c r="E137"/>
      <c r="I137" s="67" t="s">
        <v>181</v>
      </c>
      <c r="K137" s="55"/>
      <c r="L137" s="55"/>
    </row>
    <row r="138" spans="4:12" ht="25.5">
      <c r="D138"/>
      <c r="E138"/>
      <c r="I138" s="12" t="s">
        <v>24</v>
      </c>
      <c r="J138" s="19" t="s">
        <v>77</v>
      </c>
      <c r="K138" s="52" t="s">
        <v>54</v>
      </c>
      <c r="L138" s="52" t="s">
        <v>55</v>
      </c>
    </row>
    <row r="139" spans="4:12" ht="26.25" customHeight="1">
      <c r="D139"/>
      <c r="E139"/>
      <c r="I139" s="17" t="s">
        <v>25</v>
      </c>
      <c r="J139" s="19"/>
      <c r="K139" s="56">
        <f>K140+K144+K152</f>
        <v>33827906</v>
      </c>
      <c r="L139" s="53">
        <f>L140+L144+L152</f>
        <v>10275445</v>
      </c>
    </row>
    <row r="140" spans="4:12" ht="22.5" customHeight="1">
      <c r="D140"/>
      <c r="E140"/>
      <c r="I140" s="17" t="s">
        <v>123</v>
      </c>
      <c r="J140" s="19">
        <v>4</v>
      </c>
      <c r="K140" s="56">
        <f>K141+K142</f>
        <v>296942</v>
      </c>
      <c r="L140" s="53">
        <f>L141+L142</f>
        <v>155176</v>
      </c>
    </row>
    <row r="141" spans="4:12" ht="14.25">
      <c r="D141"/>
      <c r="E141"/>
      <c r="I141" s="19" t="s">
        <v>83</v>
      </c>
      <c r="J141" s="19"/>
      <c r="K141" s="53">
        <v>73495</v>
      </c>
      <c r="L141" s="53">
        <v>94666</v>
      </c>
    </row>
    <row r="142" spans="4:12" ht="14.25">
      <c r="D142"/>
      <c r="E142"/>
      <c r="I142" s="19" t="s">
        <v>84</v>
      </c>
      <c r="J142" s="19"/>
      <c r="K142" s="53">
        <v>223447</v>
      </c>
      <c r="L142" s="53">
        <v>60510</v>
      </c>
    </row>
    <row r="143" spans="4:12" ht="15">
      <c r="D143"/>
      <c r="E143"/>
      <c r="I143" s="17" t="s">
        <v>124</v>
      </c>
      <c r="J143" s="19"/>
      <c r="K143" s="53"/>
      <c r="L143" s="53"/>
    </row>
    <row r="144" spans="4:12" ht="20.25" customHeight="1">
      <c r="D144"/>
      <c r="E144"/>
      <c r="I144" s="17" t="s">
        <v>131</v>
      </c>
      <c r="J144" s="19">
        <v>4</v>
      </c>
      <c r="K144" s="56">
        <f>K145+K146+K147+K148+K149</f>
        <v>9523895</v>
      </c>
      <c r="L144" s="53">
        <f>L145+L146+L147+L148</f>
        <v>8286269</v>
      </c>
    </row>
    <row r="145" spans="4:12" ht="14.25">
      <c r="D145"/>
      <c r="E145"/>
      <c r="I145" s="20" t="s">
        <v>125</v>
      </c>
      <c r="J145" s="19"/>
      <c r="K145" s="53"/>
      <c r="L145" s="53"/>
    </row>
    <row r="146" spans="4:12" ht="14.25">
      <c r="D146"/>
      <c r="E146"/>
      <c r="I146" s="20" t="s">
        <v>126</v>
      </c>
      <c r="J146" s="19"/>
      <c r="K146" s="53"/>
      <c r="L146" s="53"/>
    </row>
    <row r="147" spans="4:12" ht="14.25">
      <c r="D147"/>
      <c r="E147"/>
      <c r="I147" s="20" t="s">
        <v>127</v>
      </c>
      <c r="J147" s="19"/>
      <c r="K147" s="53"/>
      <c r="L147" s="53"/>
    </row>
    <row r="148" spans="4:12" ht="14.25">
      <c r="D148"/>
      <c r="E148"/>
      <c r="I148" s="20" t="s">
        <v>128</v>
      </c>
      <c r="J148" s="19"/>
      <c r="K148" s="53">
        <v>9523895</v>
      </c>
      <c r="L148" s="53">
        <v>8286269</v>
      </c>
    </row>
    <row r="149" spans="4:12" ht="14.25">
      <c r="D149"/>
      <c r="E149"/>
      <c r="I149" s="20" t="s">
        <v>129</v>
      </c>
      <c r="J149" s="19"/>
      <c r="K149" s="53"/>
      <c r="L149" s="53"/>
    </row>
    <row r="150" spans="4:12" ht="14.25">
      <c r="D150"/>
      <c r="E150"/>
      <c r="I150" s="20"/>
      <c r="J150" s="19"/>
      <c r="K150" s="53"/>
      <c r="L150" s="53"/>
    </row>
    <row r="151" spans="4:12" ht="14.25">
      <c r="D151"/>
      <c r="E151"/>
      <c r="I151" s="20"/>
      <c r="J151" s="19"/>
      <c r="K151" s="53"/>
      <c r="L151" s="53"/>
    </row>
    <row r="152" spans="4:12" ht="21" customHeight="1">
      <c r="D152"/>
      <c r="E152"/>
      <c r="I152" s="17" t="s">
        <v>132</v>
      </c>
      <c r="J152" s="19">
        <v>5</v>
      </c>
      <c r="K152" s="56">
        <f>K155</f>
        <v>24007069</v>
      </c>
      <c r="L152" s="53">
        <f>L156+L155</f>
        <v>1834000</v>
      </c>
    </row>
    <row r="153" spans="4:12" ht="14.25">
      <c r="D153"/>
      <c r="E153"/>
      <c r="I153" s="20" t="s">
        <v>26</v>
      </c>
      <c r="J153" s="19"/>
      <c r="K153" s="53"/>
      <c r="L153" s="53"/>
    </row>
    <row r="154" spans="4:12" ht="14.25">
      <c r="D154"/>
      <c r="E154"/>
      <c r="I154" s="20" t="s">
        <v>130</v>
      </c>
      <c r="J154" s="19"/>
      <c r="K154" s="53"/>
      <c r="L154" s="53"/>
    </row>
    <row r="155" spans="4:12" ht="14.25">
      <c r="D155"/>
      <c r="E155"/>
      <c r="I155" s="20" t="s">
        <v>27</v>
      </c>
      <c r="J155" s="19"/>
      <c r="K155" s="53">
        <v>24007069</v>
      </c>
      <c r="L155" s="53">
        <v>1007768</v>
      </c>
    </row>
    <row r="156" spans="4:12" ht="14.25">
      <c r="D156"/>
      <c r="E156"/>
      <c r="I156" s="20" t="s">
        <v>28</v>
      </c>
      <c r="J156" s="19"/>
      <c r="K156" s="53"/>
      <c r="L156" s="53">
        <v>826232</v>
      </c>
    </row>
    <row r="157" spans="4:12" ht="14.25">
      <c r="D157"/>
      <c r="E157"/>
      <c r="I157" s="20" t="s">
        <v>29</v>
      </c>
      <c r="J157" s="19"/>
      <c r="K157" s="53"/>
      <c r="L157" s="53"/>
    </row>
    <row r="158" spans="4:12" ht="14.25">
      <c r="D158"/>
      <c r="E158"/>
      <c r="I158" s="20" t="s">
        <v>30</v>
      </c>
      <c r="J158" s="19"/>
      <c r="K158" s="53"/>
      <c r="L158" s="53"/>
    </row>
    <row r="159" spans="4:12" ht="15">
      <c r="D159"/>
      <c r="E159"/>
      <c r="I159" s="17"/>
      <c r="J159" s="19"/>
      <c r="K159" s="53"/>
      <c r="L159" s="53"/>
    </row>
    <row r="160" spans="4:12" ht="15">
      <c r="D160"/>
      <c r="E160"/>
      <c r="I160" s="17" t="s">
        <v>133</v>
      </c>
      <c r="J160" s="19"/>
      <c r="K160" s="53"/>
      <c r="L160" s="53"/>
    </row>
    <row r="161" spans="4:12" ht="15">
      <c r="D161"/>
      <c r="E161"/>
      <c r="I161" s="17" t="s">
        <v>134</v>
      </c>
      <c r="J161" s="19"/>
      <c r="K161" s="53"/>
      <c r="L161" s="53"/>
    </row>
    <row r="162" spans="4:12" ht="15">
      <c r="D162"/>
      <c r="E162"/>
      <c r="I162" s="17" t="s">
        <v>135</v>
      </c>
      <c r="J162" s="19"/>
      <c r="K162" s="53"/>
      <c r="L162" s="53"/>
    </row>
    <row r="163" spans="4:12" ht="14.25">
      <c r="D163"/>
      <c r="E163"/>
      <c r="I163" s="19" t="s">
        <v>136</v>
      </c>
      <c r="J163" s="19"/>
      <c r="K163" s="53"/>
      <c r="L163" s="53"/>
    </row>
    <row r="164" spans="4:12" ht="15">
      <c r="D164"/>
      <c r="E164"/>
      <c r="I164" s="17"/>
      <c r="J164" s="19"/>
      <c r="K164" s="53"/>
      <c r="L164" s="53"/>
    </row>
    <row r="165" spans="4:12" ht="29.25" customHeight="1">
      <c r="D165"/>
      <c r="E165"/>
      <c r="I165" s="17" t="s">
        <v>31</v>
      </c>
      <c r="J165" s="19">
        <v>5</v>
      </c>
      <c r="K165" s="56">
        <f>K167+K173</f>
        <v>2746178</v>
      </c>
      <c r="L165" s="53">
        <f>L167+L173</f>
        <v>3381698</v>
      </c>
    </row>
    <row r="166" spans="4:12" ht="15">
      <c r="D166"/>
      <c r="E166"/>
      <c r="I166" s="17" t="s">
        <v>137</v>
      </c>
      <c r="J166" s="19"/>
      <c r="K166" s="53"/>
      <c r="L166" s="53"/>
    </row>
    <row r="167" spans="4:12" ht="25.5" customHeight="1">
      <c r="D167"/>
      <c r="E167"/>
      <c r="I167" s="17" t="s">
        <v>138</v>
      </c>
      <c r="J167" s="19"/>
      <c r="K167" s="56">
        <f>K170+K171</f>
        <v>2746178</v>
      </c>
      <c r="L167" s="53">
        <f>L171+L170</f>
        <v>3381698</v>
      </c>
    </row>
    <row r="168" spans="4:12" ht="14.25">
      <c r="D168"/>
      <c r="E168"/>
      <c r="I168" s="20" t="s">
        <v>32</v>
      </c>
      <c r="J168" s="19"/>
      <c r="K168" s="53"/>
      <c r="L168" s="53"/>
    </row>
    <row r="169" spans="4:12" ht="14.25">
      <c r="D169"/>
      <c r="E169"/>
      <c r="I169" s="20" t="s">
        <v>33</v>
      </c>
      <c r="J169" s="19"/>
      <c r="K169" s="53"/>
      <c r="L169" s="53"/>
    </row>
    <row r="170" spans="4:12" ht="14.25">
      <c r="D170"/>
      <c r="E170"/>
      <c r="I170" s="20" t="s">
        <v>34</v>
      </c>
      <c r="J170" s="19"/>
      <c r="K170" s="53">
        <v>551498</v>
      </c>
      <c r="L170" s="53">
        <v>638348</v>
      </c>
    </row>
    <row r="171" spans="4:12" ht="25.5" customHeight="1">
      <c r="D171"/>
      <c r="E171"/>
      <c r="I171" s="20" t="s">
        <v>35</v>
      </c>
      <c r="J171" s="19"/>
      <c r="K171" s="53">
        <v>2194680</v>
      </c>
      <c r="L171" s="53">
        <v>2743350</v>
      </c>
    </row>
    <row r="172" spans="4:12" ht="15">
      <c r="D172"/>
      <c r="E172"/>
      <c r="I172" s="17" t="s">
        <v>139</v>
      </c>
      <c r="J172" s="19"/>
      <c r="K172" s="53"/>
      <c r="L172" s="53"/>
    </row>
    <row r="173" spans="4:12" ht="15">
      <c r="D173"/>
      <c r="E173"/>
      <c r="I173" s="17" t="s">
        <v>140</v>
      </c>
      <c r="J173" s="19"/>
      <c r="K173" s="53"/>
      <c r="L173" s="53"/>
    </row>
    <row r="174" spans="4:12" ht="14.25">
      <c r="D174"/>
      <c r="E174"/>
      <c r="I174" s="20" t="s">
        <v>79</v>
      </c>
      <c r="J174" s="19"/>
      <c r="K174" s="53"/>
      <c r="L174" s="53"/>
    </row>
    <row r="175" spans="4:12" ht="14.25">
      <c r="D175"/>
      <c r="E175"/>
      <c r="I175" s="20" t="s">
        <v>80</v>
      </c>
      <c r="J175" s="19"/>
      <c r="K175" s="53"/>
      <c r="L175" s="53"/>
    </row>
    <row r="176" spans="4:12" ht="14.25">
      <c r="D176"/>
      <c r="E176"/>
      <c r="I176" s="20" t="s">
        <v>81</v>
      </c>
      <c r="J176" s="19"/>
      <c r="K176" s="53"/>
      <c r="L176" s="53"/>
    </row>
    <row r="177" spans="4:12" ht="15">
      <c r="D177"/>
      <c r="E177"/>
      <c r="I177" s="17" t="s">
        <v>141</v>
      </c>
      <c r="J177" s="19"/>
      <c r="K177" s="53"/>
      <c r="L177" s="53"/>
    </row>
    <row r="178" spans="4:12" ht="15">
      <c r="D178"/>
      <c r="E178"/>
      <c r="I178" s="17" t="s">
        <v>142</v>
      </c>
      <c r="J178" s="19"/>
      <c r="K178" s="53"/>
      <c r="L178" s="53"/>
    </row>
    <row r="179" spans="4:12" ht="15">
      <c r="D179"/>
      <c r="E179"/>
      <c r="I179" s="17" t="s">
        <v>36</v>
      </c>
      <c r="J179" s="19"/>
      <c r="K179" s="56">
        <f>K139+K165</f>
        <v>36574084</v>
      </c>
      <c r="L179" s="53">
        <f>L165+L139</f>
        <v>13657143</v>
      </c>
    </row>
    <row r="180" spans="4:11" ht="15">
      <c r="D180"/>
      <c r="E180"/>
      <c r="K180" s="56"/>
    </row>
    <row r="181" spans="4:5" ht="12.75">
      <c r="D181"/>
      <c r="E181"/>
    </row>
    <row r="182" spans="4:5" ht="12.75">
      <c r="D182"/>
      <c r="E182"/>
    </row>
    <row r="183" spans="4:5" ht="12.75">
      <c r="D183"/>
      <c r="E183"/>
    </row>
    <row r="184" spans="4:5" ht="12.75">
      <c r="D184"/>
      <c r="E184"/>
    </row>
    <row r="185" spans="4:5" ht="12.75">
      <c r="D185"/>
      <c r="E185"/>
    </row>
    <row r="186" spans="4:5" ht="12.75">
      <c r="D186"/>
      <c r="E186"/>
    </row>
    <row r="187" spans="4:5" ht="12.75">
      <c r="D187"/>
      <c r="E187"/>
    </row>
    <row r="188" spans="4:5" ht="12.75">
      <c r="D188"/>
      <c r="E188"/>
    </row>
    <row r="189" spans="4:5" ht="12.75">
      <c r="D189"/>
      <c r="E189"/>
    </row>
    <row r="190" spans="4:5" ht="12.75">
      <c r="D190"/>
      <c r="E190"/>
    </row>
    <row r="191" spans="4:5" ht="12.75">
      <c r="D191"/>
      <c r="E191"/>
    </row>
    <row r="192" spans="4:5" ht="12.75">
      <c r="D192"/>
      <c r="E192"/>
    </row>
    <row r="193" spans="4:5" ht="12.75">
      <c r="D193"/>
      <c r="E193"/>
    </row>
    <row r="194" spans="4:5" ht="12.75">
      <c r="D194"/>
      <c r="E194"/>
    </row>
    <row r="195" spans="4:5" ht="12.75">
      <c r="D195"/>
      <c r="E195"/>
    </row>
    <row r="196" spans="4:5" ht="12.75">
      <c r="D196"/>
      <c r="E196"/>
    </row>
    <row r="197" spans="4:5" ht="12.75">
      <c r="D197"/>
      <c r="E197"/>
    </row>
    <row r="198" spans="4:5" ht="12.75">
      <c r="D198"/>
      <c r="E198"/>
    </row>
    <row r="199" spans="4:5" ht="12.75">
      <c r="D199"/>
      <c r="E199"/>
    </row>
    <row r="200" spans="4:5" ht="12.75">
      <c r="D200"/>
      <c r="E200"/>
    </row>
    <row r="201" spans="4:5" ht="12.75">
      <c r="D201"/>
      <c r="E201"/>
    </row>
    <row r="202" spans="4:5" ht="12.75">
      <c r="D202"/>
      <c r="E202"/>
    </row>
    <row r="203" spans="4:5" ht="12.75">
      <c r="D203"/>
      <c r="E203"/>
    </row>
    <row r="204" spans="4:5" ht="12.75">
      <c r="D204"/>
      <c r="E204"/>
    </row>
    <row r="205" spans="4:5" ht="12.75">
      <c r="D205"/>
      <c r="E205"/>
    </row>
    <row r="206" spans="4:5" ht="12.75">
      <c r="D206"/>
      <c r="E206"/>
    </row>
    <row r="207" spans="4:5" ht="12.75">
      <c r="D207"/>
      <c r="E207"/>
    </row>
    <row r="208" spans="4:5" ht="12.75">
      <c r="D208"/>
      <c r="E208"/>
    </row>
    <row r="209" spans="4:5" ht="12.75">
      <c r="D209"/>
      <c r="E209"/>
    </row>
    <row r="210" spans="4:5" ht="12.75">
      <c r="D210"/>
      <c r="E210"/>
    </row>
    <row r="211" spans="4:5" ht="12.75">
      <c r="D211"/>
      <c r="E211"/>
    </row>
    <row r="212" spans="4:5" ht="12.75">
      <c r="D212"/>
      <c r="E212"/>
    </row>
    <row r="213" spans="4:5" ht="12.75">
      <c r="D213"/>
      <c r="E213"/>
    </row>
    <row r="214" spans="4:5" ht="12.75">
      <c r="D214"/>
      <c r="E214"/>
    </row>
    <row r="215" spans="4:5" ht="12.75">
      <c r="D215"/>
      <c r="E215"/>
    </row>
    <row r="216" spans="4:5" ht="12.75">
      <c r="D216"/>
      <c r="E216"/>
    </row>
    <row r="217" spans="4:5" ht="12.75">
      <c r="D217"/>
      <c r="E217"/>
    </row>
    <row r="218" spans="4:5" ht="12.75">
      <c r="D218"/>
      <c r="E218"/>
    </row>
    <row r="219" spans="4:5" ht="12.75">
      <c r="D219"/>
      <c r="E219"/>
    </row>
    <row r="220" spans="4:5" ht="12.75">
      <c r="D220"/>
      <c r="E220"/>
    </row>
    <row r="221" spans="4:5" ht="12.75">
      <c r="D221"/>
      <c r="E221"/>
    </row>
    <row r="222" spans="4:5" ht="12.75">
      <c r="D222"/>
      <c r="E222"/>
    </row>
    <row r="223" spans="4:5" ht="12.75">
      <c r="D223"/>
      <c r="E223"/>
    </row>
    <row r="224" spans="4:5" ht="12.75">
      <c r="D224"/>
      <c r="E224"/>
    </row>
    <row r="225" spans="4:5" ht="12.75">
      <c r="D225"/>
      <c r="E225"/>
    </row>
    <row r="226" spans="4:5" ht="12.75">
      <c r="D226"/>
      <c r="E226"/>
    </row>
    <row r="227" spans="4:5" ht="12.75">
      <c r="D227"/>
      <c r="E227"/>
    </row>
    <row r="228" spans="4:5" ht="12.75">
      <c r="D228"/>
      <c r="E228"/>
    </row>
    <row r="229" spans="4:5" ht="12.75">
      <c r="D229"/>
      <c r="E229"/>
    </row>
    <row r="230" spans="4:5" ht="12.75">
      <c r="D230"/>
      <c r="E230"/>
    </row>
    <row r="231" spans="4:5" ht="12.75">
      <c r="D231"/>
      <c r="E231"/>
    </row>
    <row r="232" spans="4:5" ht="12.75">
      <c r="D232"/>
      <c r="E232"/>
    </row>
    <row r="233" spans="4:5" ht="12.75">
      <c r="D233"/>
      <c r="E233"/>
    </row>
    <row r="234" spans="4:5" ht="12.75">
      <c r="D234"/>
      <c r="E234"/>
    </row>
    <row r="235" spans="4:5" ht="12.75">
      <c r="D235"/>
      <c r="E235"/>
    </row>
    <row r="236" spans="4:5" ht="12.75">
      <c r="D236"/>
      <c r="E236"/>
    </row>
    <row r="237" spans="4:5" ht="12.75">
      <c r="D237"/>
      <c r="E237"/>
    </row>
    <row r="238" spans="4:5" ht="12.75">
      <c r="D238"/>
      <c r="E238"/>
    </row>
    <row r="239" spans="4:5" ht="12.75">
      <c r="D239"/>
      <c r="E239"/>
    </row>
    <row r="240" spans="4:5" ht="12.75">
      <c r="D240"/>
      <c r="E240"/>
    </row>
    <row r="241" spans="4:5" ht="12.75">
      <c r="D241"/>
      <c r="E241"/>
    </row>
    <row r="242" spans="4:5" ht="12.75">
      <c r="D242"/>
      <c r="E242"/>
    </row>
    <row r="243" spans="4:5" ht="12.75">
      <c r="D243"/>
      <c r="E243"/>
    </row>
    <row r="244" spans="4:5" ht="12.75">
      <c r="D244"/>
      <c r="E244"/>
    </row>
    <row r="245" spans="4:5" ht="12.75">
      <c r="D245"/>
      <c r="E245"/>
    </row>
    <row r="246" spans="4:5" ht="12.75">
      <c r="D246"/>
      <c r="E246"/>
    </row>
    <row r="247" spans="4:5" ht="12.75">
      <c r="D247"/>
      <c r="E247"/>
    </row>
    <row r="248" spans="4:5" ht="12.75">
      <c r="D248"/>
      <c r="E248"/>
    </row>
    <row r="249" spans="4:5" ht="12.75">
      <c r="D249"/>
      <c r="E249"/>
    </row>
    <row r="250" spans="4:5" ht="12.75">
      <c r="D250"/>
      <c r="E250"/>
    </row>
    <row r="251" spans="4:5" ht="12.75">
      <c r="D251"/>
      <c r="E251"/>
    </row>
    <row r="252" spans="4:5" ht="12.75">
      <c r="D252"/>
      <c r="E252"/>
    </row>
    <row r="253" spans="4:5" ht="12.75">
      <c r="D253"/>
      <c r="E253"/>
    </row>
    <row r="254" spans="4:5" ht="12.75">
      <c r="D254"/>
      <c r="E254"/>
    </row>
    <row r="255" spans="4:5" ht="12.75">
      <c r="D255"/>
      <c r="E255"/>
    </row>
    <row r="256" spans="4:5" ht="12.75">
      <c r="D256"/>
      <c r="E256"/>
    </row>
    <row r="257" spans="4:5" ht="12.75">
      <c r="D257"/>
      <c r="E257"/>
    </row>
    <row r="258" spans="4:5" ht="12.75">
      <c r="D258"/>
      <c r="E258"/>
    </row>
    <row r="259" spans="4:5" ht="12.75">
      <c r="D259"/>
      <c r="E259"/>
    </row>
    <row r="260" spans="4:5" ht="12.75">
      <c r="D260"/>
      <c r="E260"/>
    </row>
    <row r="261" spans="4:5" ht="12.75">
      <c r="D261"/>
      <c r="E261"/>
    </row>
    <row r="262" spans="4:5" ht="12.75">
      <c r="D262"/>
      <c r="E262"/>
    </row>
    <row r="263" spans="4:5" ht="12.75">
      <c r="D263"/>
      <c r="E263"/>
    </row>
    <row r="264" spans="4:5" ht="12.75">
      <c r="D264"/>
      <c r="E264"/>
    </row>
    <row r="265" spans="4:5" ht="12.75">
      <c r="D265"/>
      <c r="E265"/>
    </row>
    <row r="266" spans="4:5" ht="12.75">
      <c r="D266"/>
      <c r="E266"/>
    </row>
    <row r="267" spans="4:5" ht="12.75">
      <c r="D267"/>
      <c r="E267"/>
    </row>
    <row r="268" spans="4:5" ht="12.75">
      <c r="D268"/>
      <c r="E268"/>
    </row>
    <row r="269" spans="4:5" ht="12.75">
      <c r="D269"/>
      <c r="E269"/>
    </row>
    <row r="270" spans="4:5" ht="12.75">
      <c r="D270"/>
      <c r="E270"/>
    </row>
    <row r="271" spans="4:5" ht="12.75">
      <c r="D271"/>
      <c r="E271"/>
    </row>
    <row r="272" spans="4:5" ht="12.75">
      <c r="D272"/>
      <c r="E272"/>
    </row>
    <row r="273" spans="4:5" ht="12.75">
      <c r="D273"/>
      <c r="E273"/>
    </row>
    <row r="274" spans="4:5" ht="12.75">
      <c r="D274"/>
      <c r="E274"/>
    </row>
    <row r="275" spans="4:5" ht="12.75">
      <c r="D275"/>
      <c r="E275"/>
    </row>
    <row r="276" spans="4:5" ht="12.75">
      <c r="D276"/>
      <c r="E276"/>
    </row>
    <row r="277" spans="4:5" ht="12.75">
      <c r="D277"/>
      <c r="E277"/>
    </row>
    <row r="278" spans="4:5" ht="12.75">
      <c r="D278"/>
      <c r="E278"/>
    </row>
    <row r="279" spans="4:5" ht="12.75">
      <c r="D279"/>
      <c r="E279"/>
    </row>
    <row r="280" spans="4:5" ht="12.75">
      <c r="D280"/>
      <c r="E280"/>
    </row>
    <row r="281" spans="4:5" ht="12.75">
      <c r="D281"/>
      <c r="E281"/>
    </row>
    <row r="282" spans="4:5" ht="12.75">
      <c r="D282"/>
      <c r="E282"/>
    </row>
    <row r="283" spans="4:5" ht="12.75">
      <c r="D283"/>
      <c r="E283"/>
    </row>
    <row r="284" spans="4:5" ht="12.75">
      <c r="D284"/>
      <c r="E284"/>
    </row>
    <row r="285" spans="4:5" ht="12.75">
      <c r="D285"/>
      <c r="E285"/>
    </row>
    <row r="286" spans="4:5" ht="12.75">
      <c r="D286"/>
      <c r="E286"/>
    </row>
    <row r="287" spans="4:5" ht="12.75">
      <c r="D287"/>
      <c r="E287"/>
    </row>
    <row r="288" spans="4:5" ht="12.75">
      <c r="D288"/>
      <c r="E288"/>
    </row>
    <row r="289" spans="4:5" ht="12.75">
      <c r="D289"/>
      <c r="E289"/>
    </row>
    <row r="290" spans="4:5" ht="12.75">
      <c r="D290"/>
      <c r="E290"/>
    </row>
    <row r="291" spans="4:5" ht="12.75">
      <c r="D291"/>
      <c r="E291"/>
    </row>
    <row r="292" spans="4:5" ht="12.75">
      <c r="D292"/>
      <c r="E292"/>
    </row>
    <row r="293" spans="4:5" ht="12.75">
      <c r="D293"/>
      <c r="E293"/>
    </row>
    <row r="294" spans="4:5" ht="12.75">
      <c r="D294"/>
      <c r="E294"/>
    </row>
    <row r="295" spans="4:5" ht="12.75">
      <c r="D295"/>
      <c r="E295"/>
    </row>
    <row r="296" spans="4:5" ht="12.75">
      <c r="D296"/>
      <c r="E296"/>
    </row>
    <row r="297" spans="4:5" ht="12.75">
      <c r="D297"/>
      <c r="E297"/>
    </row>
    <row r="298" spans="4:5" ht="12.75">
      <c r="D298"/>
      <c r="E298"/>
    </row>
    <row r="299" spans="4:5" ht="12.75">
      <c r="D299"/>
      <c r="E299"/>
    </row>
    <row r="300" spans="4:5" ht="12.75">
      <c r="D300"/>
      <c r="E300"/>
    </row>
    <row r="301" spans="4:5" ht="12.75">
      <c r="D301"/>
      <c r="E301"/>
    </row>
    <row r="302" spans="4:5" ht="12.75">
      <c r="D302"/>
      <c r="E302"/>
    </row>
    <row r="303" spans="4:5" ht="12.75">
      <c r="D303"/>
      <c r="E303"/>
    </row>
    <row r="304" spans="4:5" ht="12.75">
      <c r="D304"/>
      <c r="E304"/>
    </row>
    <row r="305" spans="4:5" ht="12.75">
      <c r="D305"/>
      <c r="E305"/>
    </row>
    <row r="306" spans="4:5" ht="12.75">
      <c r="D306"/>
      <c r="E306"/>
    </row>
    <row r="307" spans="4:5" ht="12.75">
      <c r="D307"/>
      <c r="E307"/>
    </row>
    <row r="308" spans="4:5" ht="12.75">
      <c r="D308"/>
      <c r="E308"/>
    </row>
    <row r="309" spans="4:5" ht="12.75">
      <c r="D309"/>
      <c r="E309"/>
    </row>
    <row r="310" spans="4:5" ht="12.75">
      <c r="D310"/>
      <c r="E310"/>
    </row>
    <row r="311" spans="4:5" ht="12.75">
      <c r="D311"/>
      <c r="E311"/>
    </row>
    <row r="312" spans="4:5" ht="12.75">
      <c r="D312"/>
      <c r="E312"/>
    </row>
    <row r="313" spans="4:5" ht="12.75">
      <c r="D313"/>
      <c r="E313"/>
    </row>
    <row r="314" spans="4:5" ht="12.75">
      <c r="D314"/>
      <c r="E314"/>
    </row>
    <row r="315" spans="4:5" ht="12.75">
      <c r="D315"/>
      <c r="E315"/>
    </row>
    <row r="316" spans="4:5" ht="12.75">
      <c r="D316"/>
      <c r="E316"/>
    </row>
    <row r="317" spans="4:5" ht="12.75">
      <c r="D317"/>
      <c r="E317"/>
    </row>
    <row r="318" spans="4:5" ht="12.75">
      <c r="D318"/>
      <c r="E318"/>
    </row>
    <row r="319" spans="4:5" ht="12.75">
      <c r="D319"/>
      <c r="E319"/>
    </row>
    <row r="320" spans="4:5" ht="12.75">
      <c r="D320"/>
      <c r="E320"/>
    </row>
    <row r="321" spans="4:5" ht="12.75">
      <c r="D321"/>
      <c r="E321"/>
    </row>
    <row r="322" spans="4:5" ht="12.75">
      <c r="D322"/>
      <c r="E322"/>
    </row>
    <row r="323" spans="4:5" ht="12.75">
      <c r="D323"/>
      <c r="E323"/>
    </row>
    <row r="324" spans="4:5" ht="12.75">
      <c r="D324"/>
      <c r="E324"/>
    </row>
    <row r="325" spans="4:5" ht="12.75">
      <c r="D325"/>
      <c r="E325"/>
    </row>
    <row r="326" spans="4:5" ht="12.75">
      <c r="D326"/>
      <c r="E326"/>
    </row>
    <row r="327" spans="4:5" ht="12.75">
      <c r="D327"/>
      <c r="E327"/>
    </row>
    <row r="328" spans="4:5" ht="12.75">
      <c r="D328"/>
      <c r="E328"/>
    </row>
    <row r="329" spans="4:5" ht="12.75">
      <c r="D329"/>
      <c r="E329"/>
    </row>
    <row r="330" spans="4:5" ht="12.75">
      <c r="D330"/>
      <c r="E330"/>
    </row>
    <row r="331" spans="4:5" ht="12.75">
      <c r="D331"/>
      <c r="E331"/>
    </row>
    <row r="332" spans="4:5" ht="12.75">
      <c r="D332"/>
      <c r="E332"/>
    </row>
    <row r="333" spans="4:5" ht="12.75">
      <c r="D333"/>
      <c r="E333"/>
    </row>
    <row r="334" spans="4:5" ht="12.75">
      <c r="D334"/>
      <c r="E334"/>
    </row>
    <row r="335" spans="4:5" ht="12.75">
      <c r="D335"/>
      <c r="E335"/>
    </row>
    <row r="336" spans="4:5" ht="12.75">
      <c r="D336"/>
      <c r="E336"/>
    </row>
    <row r="337" spans="4:5" ht="12.75">
      <c r="D337"/>
      <c r="E337"/>
    </row>
    <row r="338" spans="4:5" ht="12.75">
      <c r="D338"/>
      <c r="E338"/>
    </row>
    <row r="339" spans="4:5" ht="12.75">
      <c r="D339"/>
      <c r="E339"/>
    </row>
    <row r="340" spans="4:5" ht="12.75">
      <c r="D340"/>
      <c r="E340"/>
    </row>
    <row r="341" spans="4:5" ht="12.75">
      <c r="D341"/>
      <c r="E341"/>
    </row>
    <row r="342" spans="4:5" ht="12.75">
      <c r="D342"/>
      <c r="E342"/>
    </row>
    <row r="343" spans="4:5" ht="12.75">
      <c r="D343"/>
      <c r="E343"/>
    </row>
    <row r="344" spans="4:5" ht="12.75">
      <c r="D344"/>
      <c r="E344"/>
    </row>
    <row r="345" spans="4:5" ht="12.75">
      <c r="D345"/>
      <c r="E345"/>
    </row>
    <row r="346" spans="4:5" ht="12.75">
      <c r="D346"/>
      <c r="E346"/>
    </row>
    <row r="347" spans="4:5" ht="12.75">
      <c r="D347"/>
      <c r="E347"/>
    </row>
    <row r="348" spans="4:5" ht="12.75">
      <c r="D348"/>
      <c r="E348"/>
    </row>
    <row r="349" spans="4:5" ht="12.75">
      <c r="D349"/>
      <c r="E349"/>
    </row>
    <row r="350" spans="4:5" ht="12.75">
      <c r="D350"/>
      <c r="E350"/>
    </row>
    <row r="351" spans="4:5" ht="12.75">
      <c r="D351"/>
      <c r="E351"/>
    </row>
    <row r="352" spans="4:5" ht="12.75">
      <c r="D352"/>
      <c r="E352"/>
    </row>
    <row r="353" spans="4:5" ht="12.75">
      <c r="D353"/>
      <c r="E353"/>
    </row>
    <row r="354" spans="4:5" ht="12.75">
      <c r="D354"/>
      <c r="E354"/>
    </row>
    <row r="355" spans="4:5" ht="12.75">
      <c r="D355"/>
      <c r="E355"/>
    </row>
    <row r="356" spans="4:5" ht="12.75">
      <c r="D356"/>
      <c r="E356"/>
    </row>
    <row r="357" spans="4:5" ht="12.75">
      <c r="D357"/>
      <c r="E357"/>
    </row>
    <row r="358" spans="4:5" ht="12.75">
      <c r="D358"/>
      <c r="E358"/>
    </row>
    <row r="359" spans="4:5" ht="12.75">
      <c r="D359"/>
      <c r="E359"/>
    </row>
    <row r="360" spans="4:5" ht="12.75">
      <c r="D360"/>
      <c r="E360"/>
    </row>
    <row r="361" spans="4:5" ht="12.75">
      <c r="D361"/>
      <c r="E361"/>
    </row>
    <row r="362" spans="4:5" ht="12.75">
      <c r="D362"/>
      <c r="E362"/>
    </row>
    <row r="363" spans="4:5" ht="12.75">
      <c r="D363"/>
      <c r="E363"/>
    </row>
    <row r="364" spans="4:5" ht="12.75">
      <c r="D364"/>
      <c r="E364"/>
    </row>
    <row r="365" spans="4:5" ht="12.75">
      <c r="D365"/>
      <c r="E365"/>
    </row>
    <row r="366" spans="4:5" ht="12.75">
      <c r="D366"/>
      <c r="E366"/>
    </row>
    <row r="367" spans="4:5" ht="12.75">
      <c r="D367"/>
      <c r="E367"/>
    </row>
    <row r="368" spans="4:5" ht="12.75">
      <c r="D368"/>
      <c r="E368"/>
    </row>
    <row r="369" spans="4:11" ht="12.75">
      <c r="D369"/>
      <c r="E369"/>
      <c r="J369" s="55"/>
      <c r="K369" s="55"/>
    </row>
    <row r="370" spans="4:11" ht="25.5">
      <c r="D370"/>
      <c r="E370"/>
      <c r="I370" s="19" t="s">
        <v>77</v>
      </c>
      <c r="J370" s="52" t="s">
        <v>54</v>
      </c>
      <c r="K370" s="52" t="s">
        <v>55</v>
      </c>
    </row>
    <row r="371" spans="4:11" ht="15">
      <c r="D371"/>
      <c r="E371"/>
      <c r="I371" s="19"/>
      <c r="J371" s="56">
        <f>J372+J375+J376+J384</f>
        <v>21175596</v>
      </c>
      <c r="K371" s="56">
        <f>K372+K376+K384</f>
        <v>14528857</v>
      </c>
    </row>
    <row r="372" spans="4:11" ht="15">
      <c r="D372"/>
      <c r="E372"/>
      <c r="I372" s="19">
        <v>4</v>
      </c>
      <c r="J372" s="56">
        <f>J374+J373</f>
        <v>136319</v>
      </c>
      <c r="K372" s="56">
        <f>K373+K374</f>
        <v>344272</v>
      </c>
    </row>
    <row r="373" spans="4:11" ht="14.25">
      <c r="D373"/>
      <c r="E373"/>
      <c r="I373" s="19"/>
      <c r="J373" s="53">
        <v>28587</v>
      </c>
      <c r="K373" s="53">
        <v>13786</v>
      </c>
    </row>
    <row r="374" spans="4:11" ht="14.25">
      <c r="D374"/>
      <c r="E374"/>
      <c r="I374" s="19"/>
      <c r="J374" s="53">
        <v>107732</v>
      </c>
      <c r="K374" s="53">
        <v>330486</v>
      </c>
    </row>
    <row r="375" spans="4:11" ht="14.25">
      <c r="D375"/>
      <c r="E375"/>
      <c r="I375" s="19"/>
      <c r="J375" s="53"/>
      <c r="K375" s="53"/>
    </row>
    <row r="376" spans="4:11" ht="15">
      <c r="D376"/>
      <c r="E376"/>
      <c r="I376" s="19">
        <v>4</v>
      </c>
      <c r="J376" s="56">
        <f>J381+J380+J379+J378+J377</f>
        <v>11035443</v>
      </c>
      <c r="K376" s="56">
        <f>K377+K378+K379+K380+K381</f>
        <v>4624985</v>
      </c>
    </row>
    <row r="377" spans="4:11" ht="14.25">
      <c r="D377"/>
      <c r="E377"/>
      <c r="I377" s="19"/>
      <c r="J377" s="53">
        <v>9314750</v>
      </c>
      <c r="K377" s="53">
        <v>1692106</v>
      </c>
    </row>
    <row r="378" spans="4:11" ht="14.25">
      <c r="D378"/>
      <c r="E378"/>
      <c r="I378" s="19"/>
      <c r="J378" s="53"/>
      <c r="K378" s="53"/>
    </row>
    <row r="379" spans="4:11" ht="14.25">
      <c r="D379"/>
      <c r="E379"/>
      <c r="I379" s="19"/>
      <c r="J379" s="53"/>
      <c r="K379" s="53"/>
    </row>
    <row r="380" spans="4:11" ht="14.25">
      <c r="D380"/>
      <c r="E380"/>
      <c r="I380" s="19"/>
      <c r="J380" s="53">
        <v>1720693</v>
      </c>
      <c r="K380" s="53">
        <v>2932879</v>
      </c>
    </row>
    <row r="381" spans="4:11" ht="14.25">
      <c r="D381"/>
      <c r="E381"/>
      <c r="I381" s="19"/>
      <c r="J381" s="53"/>
      <c r="K381" s="53"/>
    </row>
    <row r="382" spans="4:11" ht="14.25">
      <c r="D382"/>
      <c r="E382"/>
      <c r="I382" s="19"/>
      <c r="J382" s="53"/>
      <c r="K382" s="53"/>
    </row>
    <row r="383" spans="4:11" ht="14.25">
      <c r="D383"/>
      <c r="E383"/>
      <c r="I383" s="19"/>
      <c r="J383" s="53"/>
      <c r="K383" s="53"/>
    </row>
    <row r="384" spans="4:11" ht="15">
      <c r="D384"/>
      <c r="E384"/>
      <c r="I384" s="19">
        <v>5</v>
      </c>
      <c r="J384" s="56">
        <f>J385+J386+J387+J388+J389</f>
        <v>10003834</v>
      </c>
      <c r="K384" s="56">
        <f>K385+K387+K388+K389</f>
        <v>9559600</v>
      </c>
    </row>
    <row r="385" spans="4:11" ht="14.25">
      <c r="D385"/>
      <c r="E385"/>
      <c r="I385" s="19"/>
      <c r="J385" s="53">
        <v>125500</v>
      </c>
      <c r="K385" s="53">
        <v>125500</v>
      </c>
    </row>
    <row r="386" spans="4:11" ht="14.25">
      <c r="D386"/>
      <c r="E386"/>
      <c r="I386" s="19"/>
      <c r="J386" s="53"/>
      <c r="K386" s="53"/>
    </row>
    <row r="387" spans="4:11" ht="14.25">
      <c r="D387"/>
      <c r="E387"/>
      <c r="I387" s="19"/>
      <c r="J387" s="53">
        <v>9668484</v>
      </c>
      <c r="K387" s="53">
        <v>9158000</v>
      </c>
    </row>
    <row r="388" spans="4:11" ht="14.25">
      <c r="D388"/>
      <c r="E388"/>
      <c r="I388" s="19"/>
      <c r="J388" s="53"/>
      <c r="K388" s="53">
        <v>0</v>
      </c>
    </row>
    <row r="389" spans="4:11" ht="14.25">
      <c r="D389"/>
      <c r="E389"/>
      <c r="I389" s="19"/>
      <c r="J389" s="53">
        <v>209850</v>
      </c>
      <c r="K389" s="53">
        <v>276100</v>
      </c>
    </row>
    <row r="390" spans="4:11" ht="14.25">
      <c r="D390"/>
      <c r="E390"/>
      <c r="I390" s="19"/>
      <c r="J390" s="53"/>
      <c r="K390" s="53"/>
    </row>
    <row r="391" spans="4:11" ht="14.25">
      <c r="D391"/>
      <c r="E391"/>
      <c r="I391" s="19"/>
      <c r="J391" s="53"/>
      <c r="K391" s="53"/>
    </row>
    <row r="392" spans="4:11" ht="14.25">
      <c r="D392"/>
      <c r="E392"/>
      <c r="I392" s="19"/>
      <c r="J392" s="53"/>
      <c r="K392" s="53"/>
    </row>
    <row r="393" spans="4:11" ht="14.25">
      <c r="D393"/>
      <c r="E393"/>
      <c r="I393" s="19"/>
      <c r="J393" s="53"/>
      <c r="K393" s="53"/>
    </row>
    <row r="394" spans="4:11" ht="14.25">
      <c r="D394"/>
      <c r="E394"/>
      <c r="I394" s="19"/>
      <c r="J394" s="53"/>
      <c r="K394" s="53"/>
    </row>
    <row r="395" spans="4:11" ht="14.25">
      <c r="D395"/>
      <c r="E395"/>
      <c r="I395" s="19"/>
      <c r="J395" s="53"/>
      <c r="K395" s="53"/>
    </row>
    <row r="396" spans="4:11" ht="14.25">
      <c r="D396"/>
      <c r="E396"/>
      <c r="I396" s="19"/>
      <c r="J396" s="53"/>
      <c r="K396" s="53"/>
    </row>
    <row r="397" spans="4:11" ht="15">
      <c r="D397"/>
      <c r="E397"/>
      <c r="I397" s="19">
        <v>5</v>
      </c>
      <c r="J397" s="56">
        <f>J398+J399</f>
        <v>1901987</v>
      </c>
      <c r="K397" s="56">
        <f>K399+K405</f>
        <v>2215320</v>
      </c>
    </row>
    <row r="398" spans="4:11" ht="14.25">
      <c r="D398"/>
      <c r="E398"/>
      <c r="I398" s="19"/>
      <c r="J398" s="53"/>
      <c r="K398" s="53"/>
    </row>
    <row r="399" spans="4:11" ht="15">
      <c r="D399"/>
      <c r="E399"/>
      <c r="I399" s="19"/>
      <c r="J399" s="56">
        <f>J401+J402+J403</f>
        <v>1901987</v>
      </c>
      <c r="K399" s="56">
        <f>K401+K402+K403</f>
        <v>2215320</v>
      </c>
    </row>
    <row r="400" spans="4:11" ht="14.25">
      <c r="D400"/>
      <c r="E400"/>
      <c r="I400" s="19"/>
      <c r="J400" s="53"/>
      <c r="K400" s="53"/>
    </row>
    <row r="401" spans="4:11" ht="14.25">
      <c r="D401"/>
      <c r="E401"/>
      <c r="I401" s="19"/>
      <c r="J401" s="53">
        <v>1090078</v>
      </c>
      <c r="K401" s="53">
        <v>1200434</v>
      </c>
    </row>
    <row r="402" spans="4:11" ht="14.25">
      <c r="D402"/>
      <c r="E402"/>
      <c r="I402" s="19"/>
      <c r="J402" s="53">
        <v>275571</v>
      </c>
      <c r="K402" s="53">
        <v>344464</v>
      </c>
    </row>
    <row r="403" spans="4:11" ht="14.25">
      <c r="D403"/>
      <c r="E403"/>
      <c r="I403" s="19"/>
      <c r="J403" s="53">
        <v>536338</v>
      </c>
      <c r="K403" s="53">
        <v>670422</v>
      </c>
    </row>
    <row r="404" spans="4:11" ht="14.25">
      <c r="D404"/>
      <c r="E404"/>
      <c r="I404" s="19"/>
      <c r="J404" s="53"/>
      <c r="K404" s="53"/>
    </row>
    <row r="405" spans="4:11" ht="14.25">
      <c r="D405"/>
      <c r="E405"/>
      <c r="I405" s="19"/>
      <c r="J405" s="53"/>
      <c r="K405" s="53">
        <f>K407</f>
        <v>0</v>
      </c>
    </row>
    <row r="406" spans="4:11" ht="14.25">
      <c r="D406"/>
      <c r="E406"/>
      <c r="I406" s="19"/>
      <c r="J406" s="53"/>
      <c r="K406" s="53"/>
    </row>
    <row r="407" spans="4:11" ht="14.25">
      <c r="D407"/>
      <c r="E407"/>
      <c r="I407" s="19"/>
      <c r="J407" s="53"/>
      <c r="K407" s="53">
        <v>0</v>
      </c>
    </row>
    <row r="408" spans="4:11" ht="14.25">
      <c r="D408"/>
      <c r="E408"/>
      <c r="I408" s="19"/>
      <c r="J408" s="53"/>
      <c r="K408" s="53"/>
    </row>
    <row r="409" spans="4:11" ht="14.25">
      <c r="D409"/>
      <c r="E409"/>
      <c r="I409" s="19"/>
      <c r="J409" s="53"/>
      <c r="K409" s="53"/>
    </row>
    <row r="410" spans="4:11" ht="14.25">
      <c r="D410"/>
      <c r="E410"/>
      <c r="I410" s="19"/>
      <c r="J410" s="53"/>
      <c r="K410" s="53"/>
    </row>
    <row r="411" spans="4:11" ht="15">
      <c r="D411"/>
      <c r="E411"/>
      <c r="I411" s="19"/>
      <c r="J411" s="56">
        <f>J371+J399</f>
        <v>23077583</v>
      </c>
      <c r="K411" s="53">
        <f>K397+K371</f>
        <v>16744177</v>
      </c>
    </row>
    <row r="412" spans="4:5" ht="12.75">
      <c r="D412"/>
      <c r="E412"/>
    </row>
    <row r="413" spans="4:5" ht="12.75">
      <c r="D413"/>
      <c r="E413"/>
    </row>
    <row r="414" spans="4:5" ht="12.75">
      <c r="D414"/>
      <c r="E414"/>
    </row>
    <row r="415" spans="4:5" ht="12.75">
      <c r="D415"/>
      <c r="E415"/>
    </row>
    <row r="416" spans="4:5" ht="12.75">
      <c r="D416"/>
      <c r="E416"/>
    </row>
    <row r="417" spans="4:5" ht="12.75">
      <c r="D417"/>
      <c r="E417"/>
    </row>
    <row r="418" spans="4:5" ht="12.75">
      <c r="D418"/>
      <c r="E418"/>
    </row>
    <row r="419" spans="4:5" ht="12.75">
      <c r="D419"/>
      <c r="E419"/>
    </row>
    <row r="420" spans="4:5" ht="12.75">
      <c r="D420"/>
      <c r="E420"/>
    </row>
    <row r="421" spans="4:5" ht="12.75">
      <c r="D421"/>
      <c r="E421"/>
    </row>
    <row r="422" spans="4:5" ht="12.75">
      <c r="D422"/>
      <c r="E422"/>
    </row>
    <row r="423" spans="4:5" ht="12.75">
      <c r="D423"/>
      <c r="E423"/>
    </row>
    <row r="424" spans="4:5" ht="12.75">
      <c r="D424"/>
      <c r="E424"/>
    </row>
    <row r="425" spans="4:5" ht="12.75">
      <c r="D425"/>
      <c r="E425"/>
    </row>
    <row r="426" spans="4:5" ht="12.75">
      <c r="D426"/>
      <c r="E426"/>
    </row>
    <row r="427" spans="4:5" ht="12.75">
      <c r="D427"/>
      <c r="E427"/>
    </row>
    <row r="428" spans="4:5" ht="12.75">
      <c r="D428"/>
      <c r="E428"/>
    </row>
    <row r="429" spans="4:5" ht="12.75">
      <c r="D429"/>
      <c r="E429"/>
    </row>
    <row r="430" spans="4:5" ht="12.75">
      <c r="D430"/>
      <c r="E430"/>
    </row>
    <row r="431" spans="4:5" ht="12.75">
      <c r="D431"/>
      <c r="E431"/>
    </row>
    <row r="432" spans="4:5" ht="12.75">
      <c r="D432"/>
      <c r="E432"/>
    </row>
    <row r="433" spans="4:5" ht="12.75">
      <c r="D433"/>
      <c r="E433"/>
    </row>
    <row r="434" spans="4:5" ht="12.75">
      <c r="D434"/>
      <c r="E434"/>
    </row>
    <row r="435" spans="4:5" ht="12.75">
      <c r="D435"/>
      <c r="E435"/>
    </row>
    <row r="436" spans="4:5" ht="12.75">
      <c r="D436"/>
      <c r="E436"/>
    </row>
    <row r="437" spans="4:5" ht="12.75">
      <c r="D437"/>
      <c r="E437"/>
    </row>
    <row r="438" spans="4:5" ht="12.75">
      <c r="D438"/>
      <c r="E438"/>
    </row>
    <row r="439" spans="4:5" ht="12.75">
      <c r="D439"/>
      <c r="E439"/>
    </row>
    <row r="440" spans="4:5" ht="12.75">
      <c r="D440"/>
      <c r="E440"/>
    </row>
    <row r="441" spans="4:5" ht="12.75">
      <c r="D441"/>
      <c r="E441"/>
    </row>
    <row r="442" spans="4:5" ht="12.75">
      <c r="D442"/>
      <c r="E442"/>
    </row>
    <row r="443" spans="4:5" ht="12.75">
      <c r="D443"/>
      <c r="E443"/>
    </row>
    <row r="444" spans="4:5" ht="12.75">
      <c r="D444"/>
      <c r="E444"/>
    </row>
    <row r="445" spans="4:5" ht="12.75">
      <c r="D445"/>
      <c r="E445"/>
    </row>
    <row r="446" spans="4:5" ht="12.75">
      <c r="D446"/>
      <c r="E446"/>
    </row>
    <row r="447" spans="4:5" ht="12.75">
      <c r="D447"/>
      <c r="E447"/>
    </row>
    <row r="448" spans="4:5" ht="12.75">
      <c r="D448"/>
      <c r="E448"/>
    </row>
    <row r="449" spans="4:5" ht="12.75">
      <c r="D449"/>
      <c r="E449"/>
    </row>
    <row r="450" spans="4:5" ht="12.75">
      <c r="D450"/>
      <c r="E450"/>
    </row>
    <row r="451" spans="4:5" ht="12.75">
      <c r="D451"/>
      <c r="E451"/>
    </row>
    <row r="452" spans="4:5" ht="12.75">
      <c r="D452"/>
      <c r="E452"/>
    </row>
    <row r="453" spans="4:5" ht="12.75">
      <c r="D453"/>
      <c r="E453"/>
    </row>
    <row r="454" spans="4:5" ht="12.75">
      <c r="D454"/>
      <c r="E454"/>
    </row>
    <row r="455" spans="4:5" ht="12.75">
      <c r="D455"/>
      <c r="E455"/>
    </row>
    <row r="456" spans="4:5" ht="12.75">
      <c r="D456"/>
      <c r="E456"/>
    </row>
    <row r="457" spans="4:5" ht="12.75">
      <c r="D457"/>
      <c r="E457"/>
    </row>
    <row r="458" spans="4:5" ht="12.75">
      <c r="D458"/>
      <c r="E458"/>
    </row>
    <row r="459" spans="4:5" ht="12.75">
      <c r="D459"/>
      <c r="E459"/>
    </row>
    <row r="460" spans="4:5" ht="12.75">
      <c r="D460"/>
      <c r="E460"/>
    </row>
    <row r="461" spans="4:5" ht="12.75">
      <c r="D461"/>
      <c r="E461"/>
    </row>
    <row r="462" spans="4:5" ht="12.75">
      <c r="D462"/>
      <c r="E462"/>
    </row>
    <row r="463" spans="4:5" ht="12.75">
      <c r="D463"/>
      <c r="E463"/>
    </row>
    <row r="464" spans="4:5" ht="12.75">
      <c r="D464"/>
      <c r="E464"/>
    </row>
    <row r="465" spans="4:5" ht="12.75">
      <c r="D465"/>
      <c r="E465"/>
    </row>
    <row r="466" spans="4:5" ht="12.75">
      <c r="D466"/>
      <c r="E466"/>
    </row>
    <row r="467" spans="4:5" ht="12.75">
      <c r="D467"/>
      <c r="E467"/>
    </row>
    <row r="468" spans="4:5" ht="12.75">
      <c r="D468"/>
      <c r="E468"/>
    </row>
    <row r="469" spans="4:5" ht="12.75">
      <c r="D469"/>
      <c r="E469"/>
    </row>
    <row r="470" spans="4:5" ht="12.75">
      <c r="D470"/>
      <c r="E470"/>
    </row>
    <row r="471" spans="4:5" ht="12.75">
      <c r="D471"/>
      <c r="E471"/>
    </row>
    <row r="472" spans="4:5" ht="12.75">
      <c r="D472"/>
      <c r="E472"/>
    </row>
    <row r="473" spans="4:5" ht="12.75">
      <c r="D473"/>
      <c r="E473"/>
    </row>
    <row r="474" spans="4:5" ht="12.75">
      <c r="D474"/>
      <c r="E474"/>
    </row>
    <row r="475" spans="4:5" ht="12.75">
      <c r="D475"/>
      <c r="E475"/>
    </row>
    <row r="476" spans="4:5" ht="12.75">
      <c r="D476"/>
      <c r="E476"/>
    </row>
    <row r="477" spans="4:5" ht="12.75">
      <c r="D477"/>
      <c r="E477"/>
    </row>
    <row r="478" spans="4:5" ht="12.75">
      <c r="D478"/>
      <c r="E478"/>
    </row>
    <row r="479" spans="4:5" ht="12.75">
      <c r="D479"/>
      <c r="E479"/>
    </row>
    <row r="480" spans="4:5" ht="12.75">
      <c r="D480"/>
      <c r="E480"/>
    </row>
    <row r="481" spans="4:5" ht="12.75">
      <c r="D481"/>
      <c r="E481"/>
    </row>
    <row r="482" spans="4:5" ht="12.75">
      <c r="D482"/>
      <c r="E482"/>
    </row>
    <row r="483" spans="4:5" ht="12.75">
      <c r="D483"/>
      <c r="E483"/>
    </row>
    <row r="484" spans="4:5" ht="12.75">
      <c r="D484"/>
      <c r="E484"/>
    </row>
    <row r="485" spans="4:5" ht="12.75">
      <c r="D485"/>
      <c r="E485"/>
    </row>
    <row r="486" spans="4:5" ht="12.75">
      <c r="D486"/>
      <c r="E486"/>
    </row>
    <row r="487" spans="4:5" ht="12.75">
      <c r="D487"/>
      <c r="E487"/>
    </row>
    <row r="488" spans="4:5" ht="12.75">
      <c r="D488"/>
      <c r="E488"/>
    </row>
    <row r="489" spans="4:5" ht="12.75">
      <c r="D489"/>
      <c r="E489"/>
    </row>
    <row r="490" spans="4:5" ht="12.75">
      <c r="D490"/>
      <c r="E490"/>
    </row>
    <row r="491" spans="4:5" ht="12.75">
      <c r="D491"/>
      <c r="E491"/>
    </row>
    <row r="492" spans="4:5" ht="12.75">
      <c r="D492"/>
      <c r="E492"/>
    </row>
    <row r="493" spans="4:5" ht="12.75">
      <c r="D493"/>
      <c r="E493"/>
    </row>
    <row r="494" spans="4:5" ht="12.75">
      <c r="D494"/>
      <c r="E494"/>
    </row>
    <row r="495" spans="4:5" ht="12.75">
      <c r="D495"/>
      <c r="E495"/>
    </row>
    <row r="496" spans="4:5" ht="12.75">
      <c r="D496"/>
      <c r="E496"/>
    </row>
    <row r="497" spans="4:5" ht="12.75">
      <c r="D497"/>
      <c r="E497"/>
    </row>
    <row r="498" spans="4:5" ht="12.75">
      <c r="D498"/>
      <c r="E498"/>
    </row>
    <row r="499" spans="4:5" ht="12.75">
      <c r="D499"/>
      <c r="E499"/>
    </row>
    <row r="500" spans="4:5" ht="12.75">
      <c r="D500"/>
      <c r="E500"/>
    </row>
    <row r="501" spans="4:5" ht="12.75">
      <c r="D501"/>
      <c r="E501"/>
    </row>
    <row r="502" spans="4:5" ht="12.75">
      <c r="D502"/>
      <c r="E502"/>
    </row>
    <row r="503" spans="4:5" ht="12.75">
      <c r="D503"/>
      <c r="E503"/>
    </row>
    <row r="504" spans="4:5" ht="12.75">
      <c r="D504"/>
      <c r="E504"/>
    </row>
    <row r="505" spans="4:5" ht="12.75">
      <c r="D505"/>
      <c r="E505"/>
    </row>
    <row r="506" spans="4:5" ht="12.75">
      <c r="D506"/>
      <c r="E506"/>
    </row>
    <row r="507" spans="4:5" ht="12.75">
      <c r="D507"/>
      <c r="E507"/>
    </row>
    <row r="508" spans="4:5" ht="12.75">
      <c r="D508"/>
      <c r="E508"/>
    </row>
    <row r="509" spans="4:5" ht="12.75">
      <c r="D509"/>
      <c r="E509"/>
    </row>
    <row r="510" spans="4:5" ht="12.75">
      <c r="D510"/>
      <c r="E510"/>
    </row>
    <row r="511" spans="4:5" ht="12.75">
      <c r="D511"/>
      <c r="E511"/>
    </row>
    <row r="512" spans="4:5" ht="12.75">
      <c r="D512"/>
      <c r="E512"/>
    </row>
    <row r="513" spans="4:5" ht="12.75">
      <c r="D513"/>
      <c r="E513"/>
    </row>
    <row r="514" spans="4:5" ht="12.75">
      <c r="D514"/>
      <c r="E514"/>
    </row>
    <row r="515" spans="4:5" ht="12.75">
      <c r="D515"/>
      <c r="E515"/>
    </row>
    <row r="516" spans="4:5" ht="12.75">
      <c r="D516"/>
      <c r="E516"/>
    </row>
    <row r="517" spans="4:5" ht="12.75">
      <c r="D517"/>
      <c r="E517"/>
    </row>
    <row r="518" spans="4:5" ht="12.75">
      <c r="D518"/>
      <c r="E518"/>
    </row>
    <row r="519" spans="4:5" ht="12.75">
      <c r="D519"/>
      <c r="E519"/>
    </row>
    <row r="520" spans="4:5" ht="12.75">
      <c r="D520"/>
      <c r="E520"/>
    </row>
    <row r="521" spans="4:5" ht="12.75">
      <c r="D521"/>
      <c r="E521"/>
    </row>
    <row r="522" spans="4:5" ht="12.75">
      <c r="D522"/>
      <c r="E522"/>
    </row>
    <row r="523" spans="4:5" ht="12.75">
      <c r="D523"/>
      <c r="E523"/>
    </row>
    <row r="524" spans="4:5" ht="12.75">
      <c r="D524"/>
      <c r="E524"/>
    </row>
    <row r="525" spans="4:5" ht="12.75">
      <c r="D525"/>
      <c r="E525"/>
    </row>
    <row r="526" spans="4:5" ht="12.75">
      <c r="D526"/>
      <c r="E526"/>
    </row>
    <row r="527" spans="4:5" ht="12.75">
      <c r="D527"/>
      <c r="E527"/>
    </row>
    <row r="528" spans="4:5" ht="12.75">
      <c r="D528"/>
      <c r="E528"/>
    </row>
    <row r="529" spans="4:5" ht="12.75">
      <c r="D529"/>
      <c r="E529"/>
    </row>
    <row r="530" spans="4:5" ht="12.75">
      <c r="D530"/>
      <c r="E530"/>
    </row>
    <row r="531" spans="4:5" ht="12.75">
      <c r="D531"/>
      <c r="E531"/>
    </row>
    <row r="532" spans="4:5" ht="12.75">
      <c r="D532"/>
      <c r="E532"/>
    </row>
    <row r="533" spans="4:5" ht="12.75">
      <c r="D533"/>
      <c r="E533"/>
    </row>
    <row r="534" spans="4:5" ht="12.75">
      <c r="D534"/>
      <c r="E534"/>
    </row>
    <row r="535" spans="4:5" ht="12.75">
      <c r="D535"/>
      <c r="E535"/>
    </row>
    <row r="536" spans="4:5" ht="12.75">
      <c r="D536"/>
      <c r="E536"/>
    </row>
    <row r="537" spans="4:5" ht="12.75">
      <c r="D537"/>
      <c r="E537"/>
    </row>
    <row r="538" spans="4:5" ht="12.75">
      <c r="D538"/>
      <c r="E538"/>
    </row>
    <row r="539" spans="4:5" ht="12.75">
      <c r="D539"/>
      <c r="E539"/>
    </row>
    <row r="540" spans="4:5" ht="12.75">
      <c r="D540"/>
      <c r="E540"/>
    </row>
    <row r="541" spans="4:5" ht="12.75">
      <c r="D541"/>
      <c r="E541"/>
    </row>
    <row r="542" spans="4:5" ht="12.75">
      <c r="D542"/>
      <c r="E542"/>
    </row>
    <row r="543" spans="4:5" ht="12.75">
      <c r="D543"/>
      <c r="E543"/>
    </row>
    <row r="544" spans="4:5" ht="12.75">
      <c r="D544"/>
      <c r="E544"/>
    </row>
    <row r="545" spans="4:5" ht="12.75">
      <c r="D545"/>
      <c r="E545"/>
    </row>
    <row r="546" spans="4:5" ht="12.75">
      <c r="D546"/>
      <c r="E546"/>
    </row>
    <row r="547" spans="4:5" ht="12.75">
      <c r="D547"/>
      <c r="E547"/>
    </row>
    <row r="548" spans="4:5" ht="12.75">
      <c r="D548"/>
      <c r="E548"/>
    </row>
    <row r="549" spans="4:5" ht="12.75">
      <c r="D549"/>
      <c r="E549"/>
    </row>
    <row r="550" spans="4:5" ht="12.75">
      <c r="D550"/>
      <c r="E550"/>
    </row>
    <row r="551" spans="4:5" ht="12.75">
      <c r="D551"/>
      <c r="E551"/>
    </row>
    <row r="552" spans="4:5" ht="12.75">
      <c r="D552"/>
      <c r="E552"/>
    </row>
    <row r="553" spans="4:5" ht="12.75">
      <c r="D553"/>
      <c r="E553"/>
    </row>
    <row r="554" spans="4:5" ht="12.75">
      <c r="D554"/>
      <c r="E554"/>
    </row>
    <row r="555" spans="4:5" ht="12.75">
      <c r="D555"/>
      <c r="E555"/>
    </row>
    <row r="556" spans="4:5" ht="12.75">
      <c r="D556"/>
      <c r="E556"/>
    </row>
    <row r="557" spans="4:5" ht="12.75">
      <c r="D557"/>
      <c r="E557"/>
    </row>
    <row r="558" spans="4:5" ht="12.75">
      <c r="D558"/>
      <c r="E558"/>
    </row>
    <row r="559" spans="4:5" ht="12.75">
      <c r="D559"/>
      <c r="E559"/>
    </row>
    <row r="560" spans="4:5" ht="12.75">
      <c r="D560"/>
      <c r="E560"/>
    </row>
    <row r="561" spans="4:5" ht="12.75">
      <c r="D561"/>
      <c r="E561"/>
    </row>
    <row r="562" spans="4:5" ht="12.75">
      <c r="D562"/>
      <c r="E562"/>
    </row>
    <row r="563" spans="4:5" ht="12.75">
      <c r="D563"/>
      <c r="E563"/>
    </row>
    <row r="564" spans="4:5" ht="12.75">
      <c r="D564"/>
      <c r="E564"/>
    </row>
    <row r="565" spans="4:5" ht="12.75">
      <c r="D565"/>
      <c r="E565"/>
    </row>
    <row r="566" spans="4:5" ht="12.75">
      <c r="D566"/>
      <c r="E566"/>
    </row>
    <row r="567" spans="4:5" ht="12.75">
      <c r="D567"/>
      <c r="E567"/>
    </row>
    <row r="568" spans="4:5" ht="12.75">
      <c r="D568"/>
      <c r="E568"/>
    </row>
    <row r="569" spans="4:5" ht="12.75">
      <c r="D569"/>
      <c r="E569"/>
    </row>
    <row r="570" spans="4:5" ht="12.75">
      <c r="D570"/>
      <c r="E570"/>
    </row>
    <row r="571" spans="4:5" ht="12.75">
      <c r="D571"/>
      <c r="E571"/>
    </row>
    <row r="572" spans="4:5" ht="12.75">
      <c r="D572"/>
      <c r="E572"/>
    </row>
    <row r="573" spans="4:5" ht="12.75">
      <c r="D573"/>
      <c r="E573"/>
    </row>
    <row r="574" spans="4:5" ht="12.75">
      <c r="D574"/>
      <c r="E574"/>
    </row>
    <row r="575" spans="4:5" ht="12.75">
      <c r="D575"/>
      <c r="E575"/>
    </row>
    <row r="576" spans="4:5" ht="12.75">
      <c r="D576"/>
      <c r="E576"/>
    </row>
    <row r="577" spans="4:5" ht="12.75">
      <c r="D577"/>
      <c r="E577"/>
    </row>
    <row r="578" spans="4:5" ht="12.75">
      <c r="D578"/>
      <c r="E578"/>
    </row>
    <row r="579" spans="4:5" ht="12.75">
      <c r="D579"/>
      <c r="E579"/>
    </row>
    <row r="580" spans="4:5" ht="12.75">
      <c r="D580"/>
      <c r="E580"/>
    </row>
    <row r="581" spans="4:5" ht="12.75">
      <c r="D581"/>
      <c r="E581"/>
    </row>
    <row r="582" spans="4:5" ht="12.75">
      <c r="D582"/>
      <c r="E582"/>
    </row>
    <row r="583" spans="4:5" ht="12.75">
      <c r="D583"/>
      <c r="E583"/>
    </row>
    <row r="584" spans="4:5" ht="12.75">
      <c r="D584"/>
      <c r="E584"/>
    </row>
    <row r="585" spans="4:5" ht="12.75">
      <c r="D585"/>
      <c r="E585"/>
    </row>
    <row r="586" spans="4:5" ht="12.75">
      <c r="D586"/>
      <c r="E586"/>
    </row>
    <row r="587" spans="4:5" ht="12.75">
      <c r="D587"/>
      <c r="E587"/>
    </row>
    <row r="588" spans="4:5" ht="12.75">
      <c r="D588"/>
      <c r="E588"/>
    </row>
    <row r="589" spans="4:5" ht="12.75">
      <c r="D589"/>
      <c r="E589"/>
    </row>
    <row r="590" spans="4:5" ht="12.75">
      <c r="D590"/>
      <c r="E590"/>
    </row>
    <row r="591" spans="4:5" ht="12.75">
      <c r="D591"/>
      <c r="E591"/>
    </row>
    <row r="592" spans="4:5" ht="12.75">
      <c r="D592"/>
      <c r="E592"/>
    </row>
    <row r="593" spans="4:5" ht="12.75">
      <c r="D593"/>
      <c r="E593"/>
    </row>
    <row r="594" spans="4:5" ht="12.75">
      <c r="D594"/>
      <c r="E594"/>
    </row>
    <row r="595" spans="4:5" ht="12.75">
      <c r="D595"/>
      <c r="E595"/>
    </row>
    <row r="596" spans="4:5" ht="12.75">
      <c r="D596"/>
      <c r="E596"/>
    </row>
    <row r="597" spans="4:5" ht="12.75">
      <c r="D597"/>
      <c r="E597"/>
    </row>
    <row r="598" spans="4:5" ht="12.75">
      <c r="D598"/>
      <c r="E598"/>
    </row>
    <row r="599" spans="4:5" ht="12.75">
      <c r="D599"/>
      <c r="E599"/>
    </row>
    <row r="600" spans="4:5" ht="12.75">
      <c r="D600"/>
      <c r="E600"/>
    </row>
    <row r="601" spans="4:5" ht="12.75">
      <c r="D601"/>
      <c r="E601"/>
    </row>
    <row r="602" spans="4:5" ht="12.75">
      <c r="D602"/>
      <c r="E602"/>
    </row>
    <row r="603" spans="4:5" ht="12.75">
      <c r="D603"/>
      <c r="E603"/>
    </row>
    <row r="604" spans="4:5" ht="12.75">
      <c r="D604"/>
      <c r="E604"/>
    </row>
    <row r="605" spans="4:12" ht="25.5">
      <c r="D605"/>
      <c r="E605"/>
      <c r="I605" s="12" t="s">
        <v>24</v>
      </c>
      <c r="J605" s="19" t="s">
        <v>77</v>
      </c>
      <c r="K605" s="52" t="s">
        <v>54</v>
      </c>
      <c r="L605" s="52" t="s">
        <v>55</v>
      </c>
    </row>
    <row r="606" spans="4:12" ht="15">
      <c r="D606"/>
      <c r="E606"/>
      <c r="I606" s="17" t="s">
        <v>25</v>
      </c>
      <c r="J606" s="19"/>
      <c r="K606" s="56">
        <v>340025</v>
      </c>
      <c r="L606" s="53">
        <f>L607+L611+L619+L629</f>
        <v>0</v>
      </c>
    </row>
    <row r="607" spans="4:12" ht="15">
      <c r="D607"/>
      <c r="E607"/>
      <c r="I607" s="17" t="s">
        <v>123</v>
      </c>
      <c r="J607" s="19">
        <v>4</v>
      </c>
      <c r="K607" s="56">
        <f>K608+K609</f>
        <v>0</v>
      </c>
      <c r="L607" s="53">
        <f>L608+L609</f>
        <v>0</v>
      </c>
    </row>
    <row r="608" spans="4:12" ht="14.25">
      <c r="D608"/>
      <c r="E608"/>
      <c r="I608" s="19" t="s">
        <v>83</v>
      </c>
      <c r="J608" s="19"/>
      <c r="K608" s="53"/>
      <c r="L608" s="53"/>
    </row>
    <row r="609" spans="4:12" ht="14.25">
      <c r="D609"/>
      <c r="E609"/>
      <c r="I609" s="19" t="s">
        <v>84</v>
      </c>
      <c r="J609" s="19"/>
      <c r="K609" s="53"/>
      <c r="L609" s="53"/>
    </row>
    <row r="610" spans="4:12" ht="15">
      <c r="D610"/>
      <c r="E610"/>
      <c r="I610" s="17" t="s">
        <v>124</v>
      </c>
      <c r="J610" s="19"/>
      <c r="K610" s="53"/>
      <c r="L610" s="53"/>
    </row>
    <row r="611" spans="4:12" ht="15">
      <c r="D611"/>
      <c r="E611"/>
      <c r="I611" s="17" t="s">
        <v>131</v>
      </c>
      <c r="J611" s="19">
        <v>4</v>
      </c>
      <c r="K611" s="56">
        <f>K612+K613+K614+K615+K616</f>
        <v>0</v>
      </c>
      <c r="L611" s="53">
        <f>L612+L613+L614+L615</f>
        <v>0</v>
      </c>
    </row>
    <row r="612" spans="4:12" ht="14.25">
      <c r="D612"/>
      <c r="E612"/>
      <c r="I612" s="20" t="s">
        <v>125</v>
      </c>
      <c r="J612" s="19"/>
      <c r="K612" s="53">
        <v>0</v>
      </c>
      <c r="L612" s="53"/>
    </row>
    <row r="613" spans="4:12" ht="14.25">
      <c r="D613"/>
      <c r="E613"/>
      <c r="I613" s="20" t="s">
        <v>126</v>
      </c>
      <c r="J613" s="19"/>
      <c r="K613" s="53">
        <v>0</v>
      </c>
      <c r="L613" s="53"/>
    </row>
    <row r="614" spans="4:12" ht="14.25">
      <c r="D614"/>
      <c r="E614"/>
      <c r="I614" s="20" t="s">
        <v>127</v>
      </c>
      <c r="J614" s="19"/>
      <c r="K614" s="53"/>
      <c r="L614" s="53"/>
    </row>
    <row r="615" spans="4:12" ht="14.25">
      <c r="D615"/>
      <c r="E615"/>
      <c r="I615" s="20" t="s">
        <v>128</v>
      </c>
      <c r="J615" s="19"/>
      <c r="K615" s="53">
        <v>0</v>
      </c>
      <c r="L615" s="53"/>
    </row>
    <row r="616" spans="4:12" ht="14.25">
      <c r="D616"/>
      <c r="E616"/>
      <c r="I616" s="20" t="s">
        <v>129</v>
      </c>
      <c r="J616" s="19"/>
      <c r="K616" s="53"/>
      <c r="L616" s="53"/>
    </row>
    <row r="617" spans="4:12" ht="14.25">
      <c r="D617"/>
      <c r="E617"/>
      <c r="I617" s="20"/>
      <c r="J617" s="19"/>
      <c r="K617" s="53"/>
      <c r="L617" s="53"/>
    </row>
    <row r="618" spans="4:12" ht="14.25">
      <c r="D618"/>
      <c r="E618"/>
      <c r="I618" s="20"/>
      <c r="J618" s="19"/>
      <c r="K618" s="53"/>
      <c r="L618" s="53"/>
    </row>
    <row r="619" spans="4:12" ht="15">
      <c r="D619"/>
      <c r="E619"/>
      <c r="I619" s="17" t="s">
        <v>132</v>
      </c>
      <c r="J619" s="19">
        <v>5</v>
      </c>
      <c r="K619" s="56">
        <f>K620+K622+K623+K624</f>
        <v>0</v>
      </c>
      <c r="L619" s="53">
        <f>L620+L622+L623+L624</f>
        <v>0</v>
      </c>
    </row>
    <row r="620" spans="4:12" ht="14.25">
      <c r="D620"/>
      <c r="E620"/>
      <c r="I620" s="20" t="s">
        <v>26</v>
      </c>
      <c r="J620" s="19"/>
      <c r="K620" s="53"/>
      <c r="L620" s="53"/>
    </row>
    <row r="621" spans="4:12" ht="14.25">
      <c r="D621"/>
      <c r="E621"/>
      <c r="I621" s="20" t="s">
        <v>130</v>
      </c>
      <c r="J621" s="19"/>
      <c r="K621" s="53"/>
      <c r="L621" s="53"/>
    </row>
    <row r="622" spans="4:12" ht="14.25">
      <c r="D622"/>
      <c r="E622"/>
      <c r="I622" s="20" t="s">
        <v>27</v>
      </c>
      <c r="J622" s="19"/>
      <c r="K622" s="53">
        <v>0</v>
      </c>
      <c r="L622" s="53"/>
    </row>
    <row r="623" spans="4:12" ht="14.25">
      <c r="D623"/>
      <c r="E623"/>
      <c r="I623" s="20" t="s">
        <v>28</v>
      </c>
      <c r="J623" s="19"/>
      <c r="K623" s="53"/>
      <c r="L623" s="53"/>
    </row>
    <row r="624" spans="4:12" ht="14.25">
      <c r="D624"/>
      <c r="E624"/>
      <c r="I624" s="20" t="s">
        <v>29</v>
      </c>
      <c r="J624" s="19"/>
      <c r="K624" s="53"/>
      <c r="L624" s="53"/>
    </row>
    <row r="625" spans="4:12" ht="14.25">
      <c r="D625"/>
      <c r="E625"/>
      <c r="I625" s="20" t="s">
        <v>30</v>
      </c>
      <c r="J625" s="19"/>
      <c r="K625" s="53"/>
      <c r="L625" s="53"/>
    </row>
    <row r="626" spans="4:12" ht="15">
      <c r="D626"/>
      <c r="E626"/>
      <c r="I626" s="17"/>
      <c r="J626" s="19"/>
      <c r="K626" s="53"/>
      <c r="L626" s="53"/>
    </row>
    <row r="627" spans="4:12" ht="15">
      <c r="D627"/>
      <c r="E627"/>
      <c r="I627" s="17" t="s">
        <v>133</v>
      </c>
      <c r="J627" s="19"/>
      <c r="K627" s="53"/>
      <c r="L627" s="53"/>
    </row>
    <row r="628" spans="4:12" ht="15">
      <c r="D628"/>
      <c r="E628"/>
      <c r="I628" s="17" t="s">
        <v>134</v>
      </c>
      <c r="J628" s="19"/>
      <c r="K628" s="53"/>
      <c r="L628" s="53"/>
    </row>
    <row r="629" spans="4:12" ht="15">
      <c r="D629"/>
      <c r="E629"/>
      <c r="I629" s="17" t="s">
        <v>135</v>
      </c>
      <c r="J629" s="19"/>
      <c r="K629" s="53">
        <v>340025</v>
      </c>
      <c r="L629" s="53">
        <f>L630</f>
        <v>0</v>
      </c>
    </row>
    <row r="630" spans="4:12" ht="14.25">
      <c r="D630"/>
      <c r="E630"/>
      <c r="I630" s="19" t="s">
        <v>136</v>
      </c>
      <c r="J630" s="19"/>
      <c r="K630" s="53">
        <v>340025</v>
      </c>
      <c r="L630" s="53"/>
    </row>
    <row r="631" spans="4:12" ht="15">
      <c r="D631"/>
      <c r="E631"/>
      <c r="I631" s="17"/>
      <c r="J631" s="19"/>
      <c r="K631" s="53"/>
      <c r="L631" s="53"/>
    </row>
    <row r="632" spans="4:12" ht="15">
      <c r="D632"/>
      <c r="E632"/>
      <c r="I632" s="17" t="s">
        <v>31</v>
      </c>
      <c r="J632" s="19">
        <v>5</v>
      </c>
      <c r="K632" s="56">
        <f>K634+K640</f>
        <v>100000</v>
      </c>
      <c r="L632" s="53">
        <f>L634+L640</f>
        <v>0</v>
      </c>
    </row>
    <row r="633" spans="4:12" ht="15">
      <c r="D633"/>
      <c r="E633"/>
      <c r="I633" s="17" t="s">
        <v>137</v>
      </c>
      <c r="J633" s="19"/>
      <c r="K633" s="53"/>
      <c r="L633" s="53"/>
    </row>
    <row r="634" spans="4:12" ht="15">
      <c r="D634"/>
      <c r="E634"/>
      <c r="I634" s="17" t="s">
        <v>138</v>
      </c>
      <c r="J634" s="19"/>
      <c r="K634" s="56">
        <f>K636+K637+K638</f>
        <v>0</v>
      </c>
      <c r="L634" s="53">
        <f>L636+L637+L638</f>
        <v>0</v>
      </c>
    </row>
    <row r="635" spans="4:12" ht="14.25">
      <c r="D635"/>
      <c r="E635"/>
      <c r="I635" s="20" t="s">
        <v>32</v>
      </c>
      <c r="J635" s="19"/>
      <c r="K635" s="53"/>
      <c r="L635" s="53"/>
    </row>
    <row r="636" spans="4:12" ht="14.25">
      <c r="D636"/>
      <c r="E636"/>
      <c r="I636" s="20" t="s">
        <v>33</v>
      </c>
      <c r="J636" s="19"/>
      <c r="K636" s="53"/>
      <c r="L636" s="53"/>
    </row>
    <row r="637" spans="4:12" ht="14.25">
      <c r="D637"/>
      <c r="E637"/>
      <c r="I637" s="20" t="s">
        <v>34</v>
      </c>
      <c r="J637" s="19"/>
      <c r="K637" s="53"/>
      <c r="L637" s="53"/>
    </row>
    <row r="638" spans="4:12" ht="14.25">
      <c r="D638"/>
      <c r="E638"/>
      <c r="I638" s="20" t="s">
        <v>35</v>
      </c>
      <c r="J638" s="19"/>
      <c r="K638" s="53"/>
      <c r="L638" s="53"/>
    </row>
    <row r="639" spans="4:12" ht="15">
      <c r="D639"/>
      <c r="E639"/>
      <c r="I639" s="17" t="s">
        <v>139</v>
      </c>
      <c r="J639" s="19"/>
      <c r="K639" s="53"/>
      <c r="L639" s="53"/>
    </row>
    <row r="640" spans="4:12" ht="15">
      <c r="D640"/>
      <c r="E640"/>
      <c r="I640" s="17" t="s">
        <v>140</v>
      </c>
      <c r="J640" s="19"/>
      <c r="K640" s="53">
        <f>K642</f>
        <v>100000</v>
      </c>
      <c r="L640" s="53">
        <f>L642</f>
        <v>0</v>
      </c>
    </row>
    <row r="641" spans="4:12" ht="14.25">
      <c r="D641"/>
      <c r="E641"/>
      <c r="I641" s="20" t="s">
        <v>79</v>
      </c>
      <c r="J641" s="19"/>
      <c r="K641" s="53"/>
      <c r="L641" s="53"/>
    </row>
    <row r="642" spans="4:12" ht="14.25">
      <c r="D642"/>
      <c r="E642"/>
      <c r="I642" s="20" t="s">
        <v>80</v>
      </c>
      <c r="J642" s="19"/>
      <c r="K642" s="53">
        <v>100000</v>
      </c>
      <c r="L642" s="53">
        <v>0</v>
      </c>
    </row>
    <row r="643" spans="4:12" ht="14.25">
      <c r="D643"/>
      <c r="E643"/>
      <c r="I643" s="20" t="s">
        <v>81</v>
      </c>
      <c r="J643" s="19"/>
      <c r="K643" s="53"/>
      <c r="L643" s="53"/>
    </row>
    <row r="644" spans="4:12" ht="15">
      <c r="D644"/>
      <c r="E644"/>
      <c r="I644" s="17" t="s">
        <v>141</v>
      </c>
      <c r="J644" s="19"/>
      <c r="K644" s="53"/>
      <c r="L644" s="53"/>
    </row>
    <row r="645" spans="4:12" ht="15">
      <c r="D645"/>
      <c r="E645"/>
      <c r="I645" s="17" t="s">
        <v>142</v>
      </c>
      <c r="J645" s="19"/>
      <c r="K645" s="53"/>
      <c r="L645" s="53"/>
    </row>
    <row r="646" spans="4:12" ht="15">
      <c r="D646"/>
      <c r="E646"/>
      <c r="I646" s="17" t="s">
        <v>36</v>
      </c>
      <c r="J646" s="19"/>
      <c r="K646" s="56">
        <f>K606+K632</f>
        <v>440025</v>
      </c>
      <c r="L646" s="53">
        <f>L632+L606</f>
        <v>0</v>
      </c>
    </row>
    <row r="647" spans="4:5" ht="12.75">
      <c r="D647"/>
      <c r="E647"/>
    </row>
    <row r="648" spans="4:5" ht="12.75">
      <c r="D648"/>
      <c r="E648"/>
    </row>
    <row r="649" spans="4:5" ht="12.75">
      <c r="D649"/>
      <c r="E649"/>
    </row>
    <row r="650" spans="4:5" ht="12.75">
      <c r="D650"/>
      <c r="E650"/>
    </row>
    <row r="651" spans="4:5" ht="12.75">
      <c r="D651"/>
      <c r="E651"/>
    </row>
    <row r="652" spans="4:5" ht="12.75">
      <c r="D652"/>
      <c r="E652"/>
    </row>
    <row r="653" spans="4:5" ht="12.75">
      <c r="D653"/>
      <c r="E653"/>
    </row>
    <row r="654" spans="4:5" ht="12.75">
      <c r="D654"/>
      <c r="E654"/>
    </row>
    <row r="655" spans="4:5" ht="12.75">
      <c r="D655"/>
      <c r="E655"/>
    </row>
    <row r="656" spans="4:5" ht="12.75">
      <c r="D656"/>
      <c r="E656"/>
    </row>
    <row r="657" spans="4:5" ht="12.75">
      <c r="D657"/>
      <c r="E657"/>
    </row>
    <row r="658" spans="4:5" ht="12.75">
      <c r="D658"/>
      <c r="E658"/>
    </row>
    <row r="659" spans="4:5" ht="12.75">
      <c r="D659"/>
      <c r="E659"/>
    </row>
    <row r="660" spans="4:5" ht="12.75">
      <c r="D660"/>
      <c r="E660"/>
    </row>
    <row r="661" spans="4:5" ht="12.75">
      <c r="D661"/>
      <c r="E661"/>
    </row>
    <row r="662" spans="4:5" ht="12.75">
      <c r="D662"/>
      <c r="E662"/>
    </row>
    <row r="663" spans="4:5" ht="12.75">
      <c r="D663"/>
      <c r="E663"/>
    </row>
    <row r="664" spans="4:5" ht="12.75">
      <c r="D664"/>
      <c r="E664"/>
    </row>
    <row r="665" spans="4:5" ht="12.75">
      <c r="D665"/>
      <c r="E665"/>
    </row>
    <row r="666" spans="4:5" ht="12.75">
      <c r="D666"/>
      <c r="E666"/>
    </row>
    <row r="667" spans="4:5" ht="12.75">
      <c r="D667"/>
      <c r="E667"/>
    </row>
    <row r="668" spans="4:5" ht="12.75">
      <c r="D668"/>
      <c r="E668"/>
    </row>
    <row r="669" spans="4:5" ht="12.75">
      <c r="D669"/>
      <c r="E669"/>
    </row>
    <row r="670" spans="4:5" ht="12.75">
      <c r="D670"/>
      <c r="E670"/>
    </row>
    <row r="671" spans="4:5" ht="12.75">
      <c r="D671"/>
      <c r="E671"/>
    </row>
    <row r="672" spans="4:5" ht="12.75">
      <c r="D672"/>
      <c r="E672"/>
    </row>
    <row r="673" spans="4:5" ht="12.75">
      <c r="D673"/>
      <c r="E673"/>
    </row>
    <row r="674" spans="4:5" ht="12.75">
      <c r="D674"/>
      <c r="E674"/>
    </row>
    <row r="675" spans="4:5" ht="12.75">
      <c r="D675"/>
      <c r="E675"/>
    </row>
    <row r="676" spans="4:5" ht="12.75">
      <c r="D676"/>
      <c r="E676"/>
    </row>
    <row r="677" spans="4:5" ht="12.75">
      <c r="D677"/>
      <c r="E677"/>
    </row>
    <row r="678" spans="4:5" ht="12.75">
      <c r="D678"/>
      <c r="E678"/>
    </row>
    <row r="679" spans="4:5" ht="12.75">
      <c r="D679"/>
      <c r="E679"/>
    </row>
    <row r="680" spans="4:5" ht="12.75">
      <c r="D680"/>
      <c r="E680"/>
    </row>
    <row r="681" spans="4:5" ht="12.75">
      <c r="D681"/>
      <c r="E681"/>
    </row>
    <row r="682" spans="4:5" ht="12.75">
      <c r="D682"/>
      <c r="E682"/>
    </row>
    <row r="683" spans="4:5" ht="12.75">
      <c r="D683"/>
      <c r="E683"/>
    </row>
    <row r="684" spans="4:5" ht="12.75">
      <c r="D684"/>
      <c r="E684"/>
    </row>
    <row r="685" spans="4:5" ht="12.75">
      <c r="D685"/>
      <c r="E685"/>
    </row>
    <row r="686" spans="4:5" ht="12.75">
      <c r="D686"/>
      <c r="E686"/>
    </row>
    <row r="687" spans="4:5" ht="12.75">
      <c r="D687"/>
      <c r="E687"/>
    </row>
    <row r="688" spans="4:5" ht="12.75">
      <c r="D688"/>
      <c r="E688"/>
    </row>
    <row r="689" spans="4:5" ht="12.75">
      <c r="D689"/>
      <c r="E689"/>
    </row>
    <row r="690" spans="4:5" ht="12.75">
      <c r="D690"/>
      <c r="E690"/>
    </row>
    <row r="691" spans="4:5" ht="12.75">
      <c r="D691"/>
      <c r="E691"/>
    </row>
    <row r="692" spans="4:5" ht="12.75">
      <c r="D692"/>
      <c r="E692"/>
    </row>
    <row r="693" spans="4:5" ht="12.75">
      <c r="D693"/>
      <c r="E693"/>
    </row>
    <row r="694" spans="4:11" ht="25.5">
      <c r="D694"/>
      <c r="E694"/>
      <c r="I694" s="19" t="s">
        <v>77</v>
      </c>
      <c r="J694" s="52" t="s">
        <v>54</v>
      </c>
      <c r="K694" s="52" t="s">
        <v>55</v>
      </c>
    </row>
    <row r="695" spans="4:11" ht="15">
      <c r="D695"/>
      <c r="E695"/>
      <c r="I695" s="19"/>
      <c r="J695" s="56">
        <f>J696+J700+J708</f>
        <v>0</v>
      </c>
      <c r="K695" s="53">
        <f>K696+K700+K708+K718</f>
        <v>0</v>
      </c>
    </row>
    <row r="696" spans="4:11" ht="15">
      <c r="D696"/>
      <c r="E696"/>
      <c r="I696" s="19">
        <v>4</v>
      </c>
      <c r="J696" s="56">
        <f>J697+J698</f>
        <v>0</v>
      </c>
      <c r="K696" s="53">
        <f>K697+K698</f>
        <v>0</v>
      </c>
    </row>
    <row r="697" spans="4:11" ht="14.25">
      <c r="D697"/>
      <c r="E697"/>
      <c r="I697" s="19"/>
      <c r="J697" s="53"/>
      <c r="K697" s="53"/>
    </row>
    <row r="698" spans="4:11" ht="14.25">
      <c r="D698"/>
      <c r="E698"/>
      <c r="I698" s="19"/>
      <c r="J698" s="53"/>
      <c r="K698" s="53"/>
    </row>
    <row r="699" spans="4:11" ht="14.25">
      <c r="D699"/>
      <c r="E699"/>
      <c r="I699" s="19"/>
      <c r="J699" s="53"/>
      <c r="K699" s="53"/>
    </row>
    <row r="700" spans="4:11" ht="15">
      <c r="D700"/>
      <c r="E700"/>
      <c r="I700" s="19">
        <v>4</v>
      </c>
      <c r="J700" s="56">
        <f>J701+J702+J703+J704+J705</f>
        <v>0</v>
      </c>
      <c r="K700" s="53">
        <f>K701+K702+K703+K704</f>
        <v>0</v>
      </c>
    </row>
    <row r="701" spans="4:11" ht="14.25">
      <c r="D701"/>
      <c r="E701"/>
      <c r="I701" s="19"/>
      <c r="J701" s="53">
        <v>0</v>
      </c>
      <c r="K701" s="53"/>
    </row>
    <row r="702" spans="4:11" ht="14.25">
      <c r="D702"/>
      <c r="E702"/>
      <c r="I702" s="19"/>
      <c r="J702" s="53">
        <v>0</v>
      </c>
      <c r="K702" s="53"/>
    </row>
    <row r="703" spans="4:11" ht="14.25">
      <c r="D703"/>
      <c r="E703"/>
      <c r="I703" s="19"/>
      <c r="J703" s="53"/>
      <c r="K703" s="53"/>
    </row>
    <row r="704" spans="4:11" ht="14.25">
      <c r="D704"/>
      <c r="E704"/>
      <c r="I704" s="19"/>
      <c r="J704" s="53">
        <v>0</v>
      </c>
      <c r="K704" s="53"/>
    </row>
    <row r="705" spans="4:11" ht="14.25">
      <c r="D705"/>
      <c r="E705"/>
      <c r="I705" s="19"/>
      <c r="J705" s="53"/>
      <c r="K705" s="53"/>
    </row>
    <row r="706" spans="4:11" ht="14.25">
      <c r="D706"/>
      <c r="E706"/>
      <c r="I706" s="19"/>
      <c r="J706" s="53"/>
      <c r="K706" s="53"/>
    </row>
    <row r="707" spans="4:11" ht="14.25">
      <c r="D707"/>
      <c r="E707"/>
      <c r="I707" s="19"/>
      <c r="J707" s="53"/>
      <c r="K707" s="53"/>
    </row>
    <row r="708" spans="4:11" ht="15">
      <c r="D708"/>
      <c r="E708"/>
      <c r="I708" s="19">
        <v>5</v>
      </c>
      <c r="J708" s="56">
        <f>J709+J711+J712+J713</f>
        <v>0</v>
      </c>
      <c r="K708" s="53">
        <f>K709+K711+K712+K713</f>
        <v>0</v>
      </c>
    </row>
    <row r="709" spans="4:11" ht="14.25">
      <c r="D709"/>
      <c r="E709"/>
      <c r="I709" s="19"/>
      <c r="J709" s="53"/>
      <c r="K709" s="53"/>
    </row>
    <row r="710" spans="4:11" ht="14.25">
      <c r="D710"/>
      <c r="E710"/>
      <c r="I710" s="19"/>
      <c r="J710" s="53"/>
      <c r="K710" s="53"/>
    </row>
    <row r="711" spans="4:11" ht="14.25">
      <c r="D711"/>
      <c r="E711"/>
      <c r="I711" s="19"/>
      <c r="J711" s="53">
        <v>0</v>
      </c>
      <c r="K711" s="53"/>
    </row>
    <row r="712" spans="4:11" ht="14.25">
      <c r="D712"/>
      <c r="E712"/>
      <c r="I712" s="19"/>
      <c r="J712" s="53"/>
      <c r="K712" s="53"/>
    </row>
    <row r="713" spans="4:11" ht="14.25">
      <c r="D713"/>
      <c r="E713"/>
      <c r="I713" s="19"/>
      <c r="J713" s="53"/>
      <c r="K713" s="53"/>
    </row>
    <row r="714" spans="4:11" ht="14.25">
      <c r="D714"/>
      <c r="E714"/>
      <c r="I714" s="19"/>
      <c r="J714" s="53"/>
      <c r="K714" s="53"/>
    </row>
    <row r="715" spans="4:11" ht="14.25">
      <c r="D715"/>
      <c r="E715"/>
      <c r="I715" s="19"/>
      <c r="J715" s="53"/>
      <c r="K715" s="53"/>
    </row>
    <row r="716" spans="4:11" ht="14.25">
      <c r="D716"/>
      <c r="E716"/>
      <c r="I716" s="19"/>
      <c r="J716" s="53"/>
      <c r="K716" s="53"/>
    </row>
    <row r="717" spans="4:11" ht="14.25">
      <c r="D717"/>
      <c r="E717"/>
      <c r="I717" s="19"/>
      <c r="J717" s="53"/>
      <c r="K717" s="53"/>
    </row>
    <row r="718" spans="4:11" ht="14.25">
      <c r="D718"/>
      <c r="E718"/>
      <c r="I718" s="19"/>
      <c r="J718" s="53"/>
      <c r="K718" s="53">
        <f>K719</f>
        <v>0</v>
      </c>
    </row>
    <row r="719" spans="4:11" ht="14.25">
      <c r="D719"/>
      <c r="E719"/>
      <c r="I719" s="19"/>
      <c r="J719" s="53"/>
      <c r="K719" s="53"/>
    </row>
    <row r="720" spans="4:11" ht="14.25">
      <c r="D720"/>
      <c r="E720"/>
      <c r="I720" s="19"/>
      <c r="J720" s="53"/>
      <c r="K720" s="53"/>
    </row>
    <row r="721" spans="4:11" ht="15">
      <c r="D721"/>
      <c r="E721"/>
      <c r="I721" s="19">
        <v>5</v>
      </c>
      <c r="J721" s="56">
        <f>J723+J729</f>
        <v>7533495</v>
      </c>
      <c r="K721" s="53">
        <v>7533495</v>
      </c>
    </row>
    <row r="722" spans="4:11" ht="14.25">
      <c r="D722"/>
      <c r="E722"/>
      <c r="I722" s="19"/>
      <c r="J722" s="53"/>
      <c r="K722" s="53"/>
    </row>
    <row r="723" spans="4:11" ht="15">
      <c r="D723"/>
      <c r="E723"/>
      <c r="I723" s="19"/>
      <c r="J723" s="56">
        <f>J725+J726+J727</f>
        <v>7433495</v>
      </c>
      <c r="K723" s="53">
        <v>7433495</v>
      </c>
    </row>
    <row r="724" spans="4:11" ht="14.25">
      <c r="D724"/>
      <c r="E724"/>
      <c r="I724" s="19"/>
      <c r="J724" s="53"/>
      <c r="K724" s="53"/>
    </row>
    <row r="725" spans="4:11" ht="14.25">
      <c r="D725"/>
      <c r="E725"/>
      <c r="I725" s="19"/>
      <c r="J725" s="53"/>
      <c r="K725" s="53"/>
    </row>
    <row r="726" spans="4:11" ht="14.25">
      <c r="D726"/>
      <c r="E726"/>
      <c r="I726" s="19"/>
      <c r="J726" s="53">
        <v>7433495</v>
      </c>
      <c r="K726" s="53">
        <v>7433495</v>
      </c>
    </row>
    <row r="727" spans="4:11" ht="14.25">
      <c r="D727"/>
      <c r="E727"/>
      <c r="I727" s="19"/>
      <c r="J727" s="53"/>
      <c r="K727" s="53"/>
    </row>
    <row r="728" spans="4:11" ht="14.25">
      <c r="D728"/>
      <c r="E728"/>
      <c r="I728" s="19"/>
      <c r="J728" s="53"/>
      <c r="K728" s="53"/>
    </row>
    <row r="729" spans="4:11" ht="14.25">
      <c r="D729"/>
      <c r="E729"/>
      <c r="I729" s="19"/>
      <c r="J729" s="53">
        <f>J731</f>
        <v>100000</v>
      </c>
      <c r="K729" s="53">
        <v>100000</v>
      </c>
    </row>
    <row r="730" spans="4:11" ht="14.25">
      <c r="D730"/>
      <c r="E730"/>
      <c r="I730" s="19"/>
      <c r="J730" s="53"/>
      <c r="K730" s="53"/>
    </row>
    <row r="731" spans="4:11" ht="14.25">
      <c r="D731"/>
      <c r="E731"/>
      <c r="I731" s="19"/>
      <c r="J731" s="53">
        <v>100000</v>
      </c>
      <c r="K731" s="53">
        <v>100000</v>
      </c>
    </row>
    <row r="732" spans="4:11" ht="14.25">
      <c r="D732"/>
      <c r="E732"/>
      <c r="I732" s="19"/>
      <c r="J732" s="53"/>
      <c r="K732" s="53"/>
    </row>
    <row r="733" spans="4:11" ht="14.25">
      <c r="D733"/>
      <c r="E733"/>
      <c r="I733" s="19"/>
      <c r="J733" s="53"/>
      <c r="K733" s="53"/>
    </row>
    <row r="734" spans="4:11" ht="14.25">
      <c r="D734"/>
      <c r="E734"/>
      <c r="I734" s="19"/>
      <c r="J734" s="53"/>
      <c r="K734" s="53"/>
    </row>
    <row r="735" spans="4:11" ht="15">
      <c r="D735"/>
      <c r="E735"/>
      <c r="I735" s="19"/>
      <c r="J735" s="56">
        <f>J695+J721</f>
        <v>7533495</v>
      </c>
      <c r="K735" s="53">
        <f>K721+K695</f>
        <v>7533495</v>
      </c>
    </row>
    <row r="736" spans="4:5" ht="12.75">
      <c r="D736"/>
      <c r="E736"/>
    </row>
    <row r="737" spans="4:5" ht="12.75">
      <c r="D737"/>
      <c r="E737"/>
    </row>
    <row r="738" spans="4:5" ht="12.75">
      <c r="D738"/>
      <c r="E738"/>
    </row>
    <row r="739" spans="4:5" ht="12.75">
      <c r="D739"/>
      <c r="E739"/>
    </row>
    <row r="740" spans="4:5" ht="12.75">
      <c r="D740"/>
      <c r="E740"/>
    </row>
    <row r="741" spans="4:5" ht="12.75">
      <c r="D741"/>
      <c r="E741"/>
    </row>
    <row r="742" spans="4:5" ht="12.75">
      <c r="D742"/>
      <c r="E742"/>
    </row>
    <row r="743" spans="4:5" ht="12.75">
      <c r="D743"/>
      <c r="E743"/>
    </row>
    <row r="744" spans="4:5" ht="12.75">
      <c r="D744"/>
      <c r="E744"/>
    </row>
    <row r="745" spans="4:5" ht="12.75">
      <c r="D745"/>
      <c r="E745"/>
    </row>
    <row r="746" spans="4:5" ht="12.75">
      <c r="D746"/>
      <c r="E746"/>
    </row>
    <row r="747" spans="4:5" ht="12.75">
      <c r="D747"/>
      <c r="E747"/>
    </row>
    <row r="748" spans="4:5" ht="12.75">
      <c r="D748"/>
      <c r="E748"/>
    </row>
    <row r="749" spans="4:5" ht="12.75">
      <c r="D749"/>
      <c r="E749"/>
    </row>
    <row r="750" spans="4:5" ht="12.75">
      <c r="D750"/>
      <c r="E750"/>
    </row>
    <row r="751" spans="4:5" ht="12.75">
      <c r="D751"/>
      <c r="E751"/>
    </row>
    <row r="752" spans="4:5" ht="12.75">
      <c r="D752"/>
      <c r="E752"/>
    </row>
    <row r="753" spans="4:5" ht="12.75">
      <c r="D753"/>
      <c r="E753"/>
    </row>
    <row r="754" spans="4:5" ht="12.75">
      <c r="D754"/>
      <c r="E754"/>
    </row>
    <row r="755" spans="4:5" ht="12.75">
      <c r="D755"/>
      <c r="E755"/>
    </row>
    <row r="756" spans="4:5" ht="12.75">
      <c r="D756"/>
      <c r="E756"/>
    </row>
    <row r="757" spans="4:5" ht="12.75">
      <c r="D757"/>
      <c r="E757"/>
    </row>
    <row r="758" spans="4:5" ht="12.75">
      <c r="D758"/>
      <c r="E758"/>
    </row>
    <row r="759" spans="4:5" ht="12.75">
      <c r="D759"/>
      <c r="E759"/>
    </row>
    <row r="760" spans="4:5" ht="12.75">
      <c r="D760"/>
      <c r="E760"/>
    </row>
    <row r="761" spans="4:5" ht="12.75">
      <c r="D761"/>
      <c r="E761"/>
    </row>
    <row r="762" spans="4:5" ht="12.75">
      <c r="D762"/>
      <c r="E762"/>
    </row>
    <row r="763" spans="4:5" ht="12.75">
      <c r="D763"/>
      <c r="E763"/>
    </row>
    <row r="764" spans="4:5" ht="12.75">
      <c r="D764"/>
      <c r="E764"/>
    </row>
    <row r="765" spans="4:5" ht="12.75">
      <c r="D765"/>
      <c r="E765"/>
    </row>
    <row r="766" spans="4:5" ht="12.75">
      <c r="D766"/>
      <c r="E766"/>
    </row>
    <row r="767" spans="4:5" ht="12.75">
      <c r="D767"/>
      <c r="E767"/>
    </row>
    <row r="768" spans="4:5" ht="12.75">
      <c r="D768"/>
      <c r="E768"/>
    </row>
    <row r="769" spans="4:5" ht="12.75">
      <c r="D769"/>
      <c r="E769"/>
    </row>
    <row r="770" spans="4:5" ht="12.75">
      <c r="D770"/>
      <c r="E770"/>
    </row>
    <row r="771" spans="4:5" ht="12.75">
      <c r="D771"/>
      <c r="E771"/>
    </row>
    <row r="772" spans="4:5" ht="12.75">
      <c r="D772"/>
      <c r="E772"/>
    </row>
    <row r="773" spans="4:5" ht="12.75">
      <c r="D773"/>
      <c r="E773"/>
    </row>
    <row r="774" spans="4:5" ht="12.75">
      <c r="D774"/>
      <c r="E774"/>
    </row>
    <row r="775" spans="4:5" ht="12.75">
      <c r="D775"/>
      <c r="E775"/>
    </row>
    <row r="776" spans="4:5" ht="12.75">
      <c r="D776"/>
      <c r="E776"/>
    </row>
    <row r="777" spans="4:5" ht="12.75">
      <c r="D777"/>
      <c r="E777"/>
    </row>
    <row r="778" spans="4:5" ht="12.75">
      <c r="D778"/>
      <c r="E778"/>
    </row>
    <row r="779" spans="4:5" ht="12.75">
      <c r="D779"/>
      <c r="E779"/>
    </row>
    <row r="780" spans="4:5" ht="12.75">
      <c r="D780"/>
      <c r="E780"/>
    </row>
    <row r="781" spans="4:5" ht="12.75">
      <c r="D781"/>
      <c r="E781"/>
    </row>
    <row r="782" spans="4:5" ht="12.75">
      <c r="D782"/>
      <c r="E782"/>
    </row>
    <row r="783" spans="4:5" ht="12.75">
      <c r="D783"/>
      <c r="E783"/>
    </row>
    <row r="784" spans="4:5" ht="12.75">
      <c r="D784"/>
      <c r="E784"/>
    </row>
    <row r="785" spans="4:5" ht="12.75">
      <c r="D785"/>
      <c r="E785"/>
    </row>
    <row r="786" spans="4:5" ht="12.75">
      <c r="D786"/>
      <c r="E786"/>
    </row>
    <row r="787" spans="4:5" ht="12.75">
      <c r="D787"/>
      <c r="E787"/>
    </row>
    <row r="788" spans="4:5" ht="12.75">
      <c r="D788"/>
      <c r="E788"/>
    </row>
    <row r="789" spans="4:5" ht="12.75">
      <c r="D789"/>
      <c r="E789"/>
    </row>
    <row r="790" spans="4:5" ht="12.75">
      <c r="D790"/>
      <c r="E790"/>
    </row>
    <row r="791" spans="4:5" ht="12.75">
      <c r="D791"/>
      <c r="E791"/>
    </row>
    <row r="792" spans="4:5" ht="12.75">
      <c r="D792"/>
      <c r="E792"/>
    </row>
    <row r="793" spans="4:5" ht="12.75">
      <c r="D793"/>
      <c r="E793"/>
    </row>
    <row r="794" spans="4:5" ht="12.75">
      <c r="D794"/>
      <c r="E794"/>
    </row>
    <row r="795" spans="4:5" ht="12.75">
      <c r="D795"/>
      <c r="E795"/>
    </row>
    <row r="796" spans="4:5" ht="12.75">
      <c r="D796"/>
      <c r="E796"/>
    </row>
    <row r="797" spans="4:5" ht="12.75">
      <c r="D797"/>
      <c r="E797"/>
    </row>
    <row r="798" spans="4:5" ht="12.75">
      <c r="D798"/>
      <c r="E798"/>
    </row>
    <row r="799" spans="4:5" ht="12.75">
      <c r="D799"/>
      <c r="E799"/>
    </row>
    <row r="800" spans="4:5" ht="12.75">
      <c r="D800"/>
      <c r="E800"/>
    </row>
    <row r="801" spans="4:5" ht="12.75">
      <c r="D801"/>
      <c r="E801"/>
    </row>
    <row r="802" spans="4:5" ht="12.75">
      <c r="D802"/>
      <c r="E802"/>
    </row>
    <row r="803" spans="4:5" ht="12.75">
      <c r="D803"/>
      <c r="E803"/>
    </row>
    <row r="804" spans="4:5" ht="12.75">
      <c r="D804"/>
      <c r="E804"/>
    </row>
    <row r="805" spans="4:5" ht="12.75">
      <c r="D805"/>
      <c r="E805"/>
    </row>
    <row r="806" spans="4:5" ht="12.75">
      <c r="D806"/>
      <c r="E806"/>
    </row>
    <row r="807" spans="4:5" ht="12.75">
      <c r="D807"/>
      <c r="E807"/>
    </row>
    <row r="808" spans="4:5" ht="12.75">
      <c r="D808"/>
      <c r="E808"/>
    </row>
    <row r="809" spans="4:5" ht="12.75">
      <c r="D809"/>
      <c r="E809"/>
    </row>
    <row r="810" spans="4:5" ht="12.75">
      <c r="D810"/>
      <c r="E810"/>
    </row>
    <row r="811" spans="4:5" ht="12.75">
      <c r="D811"/>
      <c r="E811"/>
    </row>
    <row r="812" spans="4:5" ht="12.75">
      <c r="D812"/>
      <c r="E812"/>
    </row>
    <row r="813" spans="4:5" ht="12.75">
      <c r="D813"/>
      <c r="E813"/>
    </row>
    <row r="814" spans="4:5" ht="12.75">
      <c r="D814"/>
      <c r="E814"/>
    </row>
    <row r="815" spans="4:5" ht="12.75">
      <c r="D815"/>
      <c r="E815"/>
    </row>
    <row r="816" spans="4:5" ht="12.75">
      <c r="D816"/>
      <c r="E816"/>
    </row>
    <row r="817" spans="4:5" ht="12.75">
      <c r="D817"/>
      <c r="E817"/>
    </row>
    <row r="818" spans="4:5" ht="12.75">
      <c r="D818"/>
      <c r="E818"/>
    </row>
    <row r="819" spans="4:5" ht="12.75">
      <c r="D819"/>
      <c r="E819"/>
    </row>
    <row r="820" spans="4:5" ht="12.75">
      <c r="D820"/>
      <c r="E820"/>
    </row>
    <row r="821" spans="4:5" ht="12.75">
      <c r="D821"/>
      <c r="E821"/>
    </row>
    <row r="822" spans="4:5" ht="12.75">
      <c r="D822"/>
      <c r="E822"/>
    </row>
    <row r="823" spans="4:5" ht="12.75">
      <c r="D823"/>
      <c r="E823"/>
    </row>
    <row r="824" spans="4:5" ht="12.75">
      <c r="D824"/>
      <c r="E824"/>
    </row>
    <row r="825" spans="4:5" ht="12.75">
      <c r="D825"/>
      <c r="E825"/>
    </row>
    <row r="826" spans="4:5" ht="12.75">
      <c r="D826"/>
      <c r="E826"/>
    </row>
    <row r="827" spans="4:5" ht="12.75">
      <c r="D827"/>
      <c r="E827"/>
    </row>
    <row r="828" spans="4:5" ht="12.75">
      <c r="D828"/>
      <c r="E828"/>
    </row>
    <row r="829" spans="4:5" ht="12.75">
      <c r="D829"/>
      <c r="E829"/>
    </row>
    <row r="830" spans="4:5" ht="12.75">
      <c r="D830"/>
      <c r="E830"/>
    </row>
    <row r="831" spans="4:5" ht="12.75">
      <c r="D831"/>
      <c r="E831"/>
    </row>
    <row r="832" spans="4:5" ht="12.75">
      <c r="D832"/>
      <c r="E832"/>
    </row>
    <row r="833" spans="4:5" ht="12.75">
      <c r="D833"/>
      <c r="E833"/>
    </row>
    <row r="834" spans="4:5" ht="12.75">
      <c r="D834"/>
      <c r="E834"/>
    </row>
    <row r="835" spans="4:5" ht="12.75">
      <c r="D835"/>
      <c r="E835"/>
    </row>
    <row r="836" spans="4:5" ht="12.75">
      <c r="D836"/>
      <c r="E836"/>
    </row>
    <row r="837" spans="4:5" ht="12.75">
      <c r="D837"/>
      <c r="E837"/>
    </row>
    <row r="838" spans="4:5" ht="12.75">
      <c r="D838"/>
      <c r="E838"/>
    </row>
    <row r="839" spans="4:5" ht="12.75">
      <c r="D839"/>
      <c r="E839"/>
    </row>
    <row r="840" spans="4:5" ht="12.75">
      <c r="D840"/>
      <c r="E840"/>
    </row>
    <row r="841" spans="4:5" ht="12.75">
      <c r="D841"/>
      <c r="E841"/>
    </row>
    <row r="842" spans="4:5" ht="12.75">
      <c r="D842"/>
      <c r="E842"/>
    </row>
    <row r="843" spans="4:5" ht="12.75">
      <c r="D843"/>
      <c r="E843"/>
    </row>
    <row r="844" spans="4:5" ht="12.75">
      <c r="D844"/>
      <c r="E844"/>
    </row>
    <row r="845" spans="4:5" ht="12.75">
      <c r="D845"/>
      <c r="E845"/>
    </row>
    <row r="846" spans="4:5" ht="12.75">
      <c r="D846"/>
      <c r="E846"/>
    </row>
    <row r="847" spans="4:5" ht="12.75">
      <c r="D847"/>
      <c r="E847"/>
    </row>
    <row r="848" spans="4:5" ht="12.75">
      <c r="D848"/>
      <c r="E848"/>
    </row>
    <row r="849" spans="4:5" ht="12.75">
      <c r="D849"/>
      <c r="E849"/>
    </row>
    <row r="850" spans="4:5" ht="12.75">
      <c r="D850"/>
      <c r="E850"/>
    </row>
    <row r="851" spans="4:5" ht="12.75">
      <c r="D851"/>
      <c r="E851"/>
    </row>
    <row r="852" spans="4:5" ht="12.75">
      <c r="D852"/>
      <c r="E852"/>
    </row>
    <row r="853" spans="4:5" ht="12.75">
      <c r="D853"/>
      <c r="E853"/>
    </row>
    <row r="854" spans="4:5" ht="12.75">
      <c r="D854"/>
      <c r="E854"/>
    </row>
    <row r="855" spans="4:5" ht="12.75">
      <c r="D855"/>
      <c r="E855"/>
    </row>
    <row r="856" spans="4:5" ht="12.75">
      <c r="D856"/>
      <c r="E856"/>
    </row>
    <row r="857" spans="4:5" ht="12.75">
      <c r="D857"/>
      <c r="E857"/>
    </row>
    <row r="858" spans="4:5" ht="12.75">
      <c r="D858"/>
      <c r="E858"/>
    </row>
    <row r="859" spans="4:5" ht="12.75">
      <c r="D859"/>
      <c r="E859"/>
    </row>
    <row r="860" spans="4:5" ht="12.75">
      <c r="D860"/>
      <c r="E860"/>
    </row>
    <row r="861" spans="4:5" ht="12.75">
      <c r="D861"/>
      <c r="E861"/>
    </row>
    <row r="862" spans="4:5" ht="12.75">
      <c r="D862"/>
      <c r="E862"/>
    </row>
    <row r="863" spans="4:5" ht="12.75">
      <c r="D863"/>
      <c r="E863"/>
    </row>
    <row r="864" spans="4:5" ht="12.75">
      <c r="D864"/>
      <c r="E864"/>
    </row>
    <row r="865" spans="4:5" ht="12.75">
      <c r="D865"/>
      <c r="E865"/>
    </row>
    <row r="866" spans="4:5" ht="12.75">
      <c r="D866"/>
      <c r="E866"/>
    </row>
    <row r="867" spans="4:5" ht="12.75">
      <c r="D867"/>
      <c r="E867"/>
    </row>
    <row r="868" spans="4:5" ht="12.75">
      <c r="D868"/>
      <c r="E868"/>
    </row>
    <row r="869" spans="4:5" ht="12.75">
      <c r="D869"/>
      <c r="E869"/>
    </row>
    <row r="870" spans="4:5" ht="12.75">
      <c r="D870"/>
      <c r="E870"/>
    </row>
    <row r="871" spans="4:5" ht="12.75">
      <c r="D871"/>
      <c r="E871"/>
    </row>
    <row r="872" spans="4:5" ht="12.75">
      <c r="D872"/>
      <c r="E872"/>
    </row>
    <row r="873" spans="4:5" ht="12.75">
      <c r="D873"/>
      <c r="E873"/>
    </row>
    <row r="874" spans="4:5" ht="12.75">
      <c r="D874"/>
      <c r="E874"/>
    </row>
    <row r="875" spans="4:5" ht="12.75">
      <c r="D875"/>
      <c r="E875"/>
    </row>
    <row r="876" spans="4:5" ht="12.75">
      <c r="D876"/>
      <c r="E876"/>
    </row>
    <row r="877" spans="4:5" ht="12.75">
      <c r="D877"/>
      <c r="E877"/>
    </row>
    <row r="878" spans="4:5" ht="12.75">
      <c r="D878"/>
      <c r="E878"/>
    </row>
  </sheetData>
  <sheetProtection/>
  <printOptions/>
  <pageMargins left="0.25" right="0.75" top="0.29" bottom="0.43" header="0.17" footer="0.32"/>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2:F722"/>
  <sheetViews>
    <sheetView zoomScalePageLayoutView="0" workbookViewId="0" topLeftCell="A28">
      <selection activeCell="H5" sqref="H5"/>
    </sheetView>
  </sheetViews>
  <sheetFormatPr defaultColWidth="9.140625" defaultRowHeight="12.75"/>
  <cols>
    <col min="1" max="1" width="5.421875" style="0" customWidth="1"/>
    <col min="2" max="2" width="50.00390625" style="0" customWidth="1"/>
    <col min="3" max="3" width="10.57421875" style="0" customWidth="1"/>
    <col min="4" max="4" width="13.140625" style="55" customWidth="1"/>
    <col min="5" max="5" width="14.00390625" style="55" customWidth="1"/>
    <col min="7" max="7" width="5.421875" style="0" customWidth="1"/>
    <col min="8" max="8" width="45.28125" style="0" customWidth="1"/>
    <col min="9" max="9" width="11.7109375" style="0" customWidth="1"/>
    <col min="10" max="10" width="14.57421875" style="0" customWidth="1"/>
    <col min="11" max="11" width="13.140625" style="0" customWidth="1"/>
  </cols>
  <sheetData>
    <row r="2" ht="12.75">
      <c r="A2" t="s">
        <v>179</v>
      </c>
    </row>
    <row r="3" spans="1:5" ht="27" customHeight="1">
      <c r="A3" s="5"/>
      <c r="B3" s="17" t="s">
        <v>143</v>
      </c>
      <c r="C3" s="19" t="s">
        <v>77</v>
      </c>
      <c r="D3" s="52" t="s">
        <v>54</v>
      </c>
      <c r="E3" s="52" t="s">
        <v>55</v>
      </c>
    </row>
    <row r="4" spans="1:5" ht="21" customHeight="1">
      <c r="A4" s="43" t="s">
        <v>78</v>
      </c>
      <c r="B4" s="17" t="s">
        <v>144</v>
      </c>
      <c r="C4" s="19"/>
      <c r="D4" s="56">
        <f>D6+D10</f>
        <v>90604259</v>
      </c>
      <c r="E4" s="56">
        <f>E6+E10</f>
        <v>62247438</v>
      </c>
    </row>
    <row r="5" spans="1:5" ht="21" customHeight="1">
      <c r="A5" s="5"/>
      <c r="B5" s="17" t="s">
        <v>146</v>
      </c>
      <c r="C5" s="19"/>
      <c r="D5" s="53"/>
      <c r="E5" s="53"/>
    </row>
    <row r="6" spans="1:5" ht="15">
      <c r="A6" s="5"/>
      <c r="B6" s="17" t="s">
        <v>145</v>
      </c>
      <c r="C6" s="19"/>
      <c r="D6" s="53">
        <f>D7</f>
        <v>15105455</v>
      </c>
      <c r="E6" s="53">
        <f>E7</f>
        <v>15105455</v>
      </c>
    </row>
    <row r="7" spans="1:5" ht="14.25">
      <c r="A7" s="5"/>
      <c r="B7" s="20" t="s">
        <v>37</v>
      </c>
      <c r="C7" s="19"/>
      <c r="D7" s="53">
        <v>15105455</v>
      </c>
      <c r="E7" s="53">
        <v>15105455</v>
      </c>
    </row>
    <row r="8" spans="1:5" ht="14.25">
      <c r="A8" s="5"/>
      <c r="B8" s="20" t="s">
        <v>38</v>
      </c>
      <c r="C8" s="19"/>
      <c r="D8" s="53"/>
      <c r="E8" s="53"/>
    </row>
    <row r="9" spans="1:5" s="44" customFormat="1" ht="21" customHeight="1">
      <c r="A9" s="5"/>
      <c r="B9" s="20" t="s">
        <v>39</v>
      </c>
      <c r="C9" s="19"/>
      <c r="D9" s="53"/>
      <c r="E9" s="53"/>
    </row>
    <row r="10" spans="1:5" ht="15">
      <c r="A10" s="43"/>
      <c r="B10" s="17" t="s">
        <v>147</v>
      </c>
      <c r="C10" s="65" t="s">
        <v>170</v>
      </c>
      <c r="D10" s="56">
        <f>D11+D12+D13+D14+D15+D16+D17+D18</f>
        <v>75498804</v>
      </c>
      <c r="E10" s="56">
        <f>E11+E12+E13+E14+E15+E16+E17+E18</f>
        <v>47141983</v>
      </c>
    </row>
    <row r="11" spans="1:5" ht="14.25">
      <c r="A11" s="5"/>
      <c r="B11" s="20" t="s">
        <v>40</v>
      </c>
      <c r="C11" s="19"/>
      <c r="D11" s="53">
        <v>56668827</v>
      </c>
      <c r="E11" s="53">
        <v>34590813</v>
      </c>
    </row>
    <row r="12" spans="1:5" ht="14.25">
      <c r="A12" s="5"/>
      <c r="B12" s="20" t="s">
        <v>41</v>
      </c>
      <c r="C12" s="19"/>
      <c r="D12" s="53">
        <v>8042257</v>
      </c>
      <c r="E12" s="53">
        <v>4986381</v>
      </c>
    </row>
    <row r="13" spans="1:5" ht="14.25">
      <c r="A13" s="5"/>
      <c r="B13" s="20" t="s">
        <v>148</v>
      </c>
      <c r="C13" s="19"/>
      <c r="D13" s="53">
        <v>1475406</v>
      </c>
      <c r="E13" s="53">
        <v>409416</v>
      </c>
    </row>
    <row r="14" spans="1:5" ht="14.25">
      <c r="A14" s="5"/>
      <c r="B14" s="20" t="s">
        <v>149</v>
      </c>
      <c r="C14" s="19"/>
      <c r="D14" s="53">
        <v>297480</v>
      </c>
      <c r="E14" s="53">
        <v>61200</v>
      </c>
    </row>
    <row r="15" spans="1:5" ht="14.25">
      <c r="A15" s="5"/>
      <c r="B15" s="20" t="s">
        <v>150</v>
      </c>
      <c r="C15" s="19"/>
      <c r="D15" s="53">
        <v>0</v>
      </c>
      <c r="E15" s="53">
        <v>100163</v>
      </c>
    </row>
    <row r="16" spans="1:5" ht="14.25">
      <c r="A16" s="5"/>
      <c r="B16" s="20" t="s">
        <v>151</v>
      </c>
      <c r="C16" s="19"/>
      <c r="D16" s="53">
        <v>1604046</v>
      </c>
      <c r="E16" s="53">
        <v>16242</v>
      </c>
    </row>
    <row r="17" spans="1:5" ht="14.25">
      <c r="A17" s="5"/>
      <c r="B17" s="20" t="s">
        <v>180</v>
      </c>
      <c r="C17" s="19"/>
      <c r="D17" s="53">
        <v>0</v>
      </c>
      <c r="E17" s="53">
        <v>138049</v>
      </c>
    </row>
    <row r="18" spans="1:5" ht="14.25">
      <c r="A18" s="5"/>
      <c r="B18" s="20" t="s">
        <v>129</v>
      </c>
      <c r="C18" s="19"/>
      <c r="D18" s="53">
        <v>7410788</v>
      </c>
      <c r="E18" s="53">
        <v>6839719</v>
      </c>
    </row>
    <row r="19" spans="1:5" ht="14.25">
      <c r="A19" s="5"/>
      <c r="B19" s="20" t="s">
        <v>152</v>
      </c>
      <c r="C19" s="19"/>
      <c r="D19" s="53"/>
      <c r="E19" s="53"/>
    </row>
    <row r="20" spans="1:5" s="44" customFormat="1" ht="21" customHeight="1">
      <c r="A20" s="5"/>
      <c r="B20" s="20" t="s">
        <v>153</v>
      </c>
      <c r="C20" s="19"/>
      <c r="D20" s="53"/>
      <c r="E20" s="53"/>
    </row>
    <row r="21" spans="1:5" s="44" customFormat="1" ht="21" customHeight="1">
      <c r="A21" s="43"/>
      <c r="B21" s="17" t="s">
        <v>155</v>
      </c>
      <c r="C21" s="17"/>
      <c r="D21" s="56"/>
      <c r="E21" s="56"/>
    </row>
    <row r="22" spans="1:5" ht="21" customHeight="1">
      <c r="A22" s="43"/>
      <c r="B22" s="17" t="s">
        <v>156</v>
      </c>
      <c r="C22" s="17"/>
      <c r="D22" s="56"/>
      <c r="E22" s="56"/>
    </row>
    <row r="23" spans="1:6" s="44" customFormat="1" ht="21" customHeight="1">
      <c r="A23" s="43" t="s">
        <v>114</v>
      </c>
      <c r="B23" s="17" t="s">
        <v>157</v>
      </c>
      <c r="C23" s="19"/>
      <c r="D23" s="53"/>
      <c r="E23" s="53"/>
      <c r="F23"/>
    </row>
    <row r="24" spans="1:5" ht="15">
      <c r="A24" s="43"/>
      <c r="B24" s="17" t="s">
        <v>154</v>
      </c>
      <c r="C24" s="17"/>
      <c r="D24" s="56"/>
      <c r="E24" s="56"/>
    </row>
    <row r="25" spans="1:5" ht="14.25">
      <c r="A25" s="5"/>
      <c r="B25" s="19" t="s">
        <v>82</v>
      </c>
      <c r="C25" s="19"/>
      <c r="D25" s="53"/>
      <c r="E25" s="53"/>
    </row>
    <row r="26" spans="1:5" s="44" customFormat="1" ht="18" customHeight="1">
      <c r="A26" s="5"/>
      <c r="B26" s="19" t="s">
        <v>85</v>
      </c>
      <c r="C26" s="19"/>
      <c r="D26" s="53"/>
      <c r="E26" s="53"/>
    </row>
    <row r="27" spans="1:5" s="44" customFormat="1" ht="15">
      <c r="A27" s="43"/>
      <c r="B27" s="17" t="s">
        <v>158</v>
      </c>
      <c r="C27" s="17"/>
      <c r="D27" s="56"/>
      <c r="E27" s="56"/>
    </row>
    <row r="28" spans="1:5" s="44" customFormat="1" ht="15">
      <c r="A28" s="43"/>
      <c r="B28" s="17" t="s">
        <v>159</v>
      </c>
      <c r="C28" s="43"/>
      <c r="D28" s="57"/>
      <c r="E28" s="57"/>
    </row>
    <row r="29" spans="1:5" ht="21" customHeight="1">
      <c r="A29" s="43"/>
      <c r="B29" s="17" t="s">
        <v>160</v>
      </c>
      <c r="C29" s="17"/>
      <c r="D29" s="56"/>
      <c r="E29" s="56"/>
    </row>
    <row r="30" spans="1:5" ht="15">
      <c r="A30" s="5"/>
      <c r="B30" s="17" t="s">
        <v>161</v>
      </c>
      <c r="C30" s="19"/>
      <c r="D30" s="56"/>
      <c r="E30" s="56"/>
    </row>
    <row r="31" spans="1:5" s="44" customFormat="1" ht="21" customHeight="1">
      <c r="A31" s="5"/>
      <c r="B31" s="19"/>
      <c r="C31" s="19"/>
      <c r="D31" s="53"/>
      <c r="E31" s="53"/>
    </row>
    <row r="32" spans="1:5" ht="26.25" customHeight="1">
      <c r="A32" s="43" t="s">
        <v>162</v>
      </c>
      <c r="B32" s="17" t="s">
        <v>42</v>
      </c>
      <c r="C32" s="19">
        <v>6</v>
      </c>
      <c r="D32" s="56">
        <f>D35+D39+D40+D42</f>
        <v>3219590</v>
      </c>
      <c r="E32" s="56">
        <f>E35+E39+E40+E41+E42</f>
        <v>3517786</v>
      </c>
    </row>
    <row r="33" spans="1:5" ht="42.75" customHeight="1">
      <c r="A33" s="5"/>
      <c r="B33" s="21" t="s">
        <v>86</v>
      </c>
      <c r="C33" s="19"/>
      <c r="D33" s="53"/>
      <c r="E33" s="53"/>
    </row>
    <row r="34" spans="1:5" ht="28.5">
      <c r="A34" s="5"/>
      <c r="B34" s="21" t="s">
        <v>43</v>
      </c>
      <c r="C34" s="19"/>
      <c r="D34" s="53"/>
      <c r="E34" s="53"/>
    </row>
    <row r="35" spans="1:5" ht="14.25">
      <c r="A35" s="5"/>
      <c r="B35" s="19" t="s">
        <v>44</v>
      </c>
      <c r="C35" s="19"/>
      <c r="D35" s="53">
        <v>100000</v>
      </c>
      <c r="E35" s="53">
        <v>100000</v>
      </c>
    </row>
    <row r="36" spans="1:5" ht="14.25">
      <c r="A36" s="5"/>
      <c r="B36" s="19" t="s">
        <v>45</v>
      </c>
      <c r="C36" s="19"/>
      <c r="D36" s="53"/>
      <c r="E36" s="53"/>
    </row>
    <row r="37" spans="1:5" ht="14.25">
      <c r="A37" s="5"/>
      <c r="B37" s="19" t="s">
        <v>46</v>
      </c>
      <c r="C37" s="19"/>
      <c r="D37" s="53"/>
      <c r="E37" s="53"/>
    </row>
    <row r="38" spans="1:5" ht="14.25">
      <c r="A38" s="5"/>
      <c r="B38" s="19" t="s">
        <v>47</v>
      </c>
      <c r="C38" s="19"/>
      <c r="D38" s="53"/>
      <c r="E38" s="53"/>
    </row>
    <row r="39" spans="1:5" ht="14.25">
      <c r="A39" s="5"/>
      <c r="B39" s="19" t="s">
        <v>48</v>
      </c>
      <c r="C39" s="19"/>
      <c r="D39" s="53">
        <v>8400</v>
      </c>
      <c r="E39" s="53">
        <v>8400</v>
      </c>
    </row>
    <row r="40" spans="1:5" ht="14.25">
      <c r="A40" s="5"/>
      <c r="B40" s="19" t="s">
        <v>49</v>
      </c>
      <c r="C40" s="19"/>
      <c r="D40" s="53">
        <v>3409386</v>
      </c>
      <c r="E40" s="53">
        <v>1607918</v>
      </c>
    </row>
    <row r="41" spans="1:5" ht="14.25">
      <c r="A41" s="5"/>
      <c r="B41" s="19" t="s">
        <v>50</v>
      </c>
      <c r="C41" s="19"/>
      <c r="D41" s="53"/>
      <c r="E41" s="53"/>
    </row>
    <row r="42" spans="1:5" s="44" customFormat="1" ht="24.75" customHeight="1">
      <c r="A42" s="5"/>
      <c r="B42" s="19" t="s">
        <v>51</v>
      </c>
      <c r="C42" s="19"/>
      <c r="D42" s="53">
        <v>-298196</v>
      </c>
      <c r="E42" s="53">
        <v>1801468</v>
      </c>
    </row>
    <row r="43" spans="1:5" ht="15">
      <c r="A43" s="43"/>
      <c r="B43" s="17" t="s">
        <v>52</v>
      </c>
      <c r="C43" s="17"/>
      <c r="D43" s="56">
        <f>D4+D32</f>
        <v>93823849</v>
      </c>
      <c r="E43" s="56">
        <f>E4+E32</f>
        <v>65765224</v>
      </c>
    </row>
    <row r="44" spans="2:5" ht="14.25">
      <c r="B44" s="18"/>
      <c r="C44" s="18"/>
      <c r="D44" s="54"/>
      <c r="E44" s="54"/>
    </row>
    <row r="45" spans="4:5" ht="12.75">
      <c r="D45"/>
      <c r="E45"/>
    </row>
    <row r="46" spans="4:5" ht="12.75">
      <c r="D46"/>
      <c r="E46"/>
    </row>
    <row r="47" spans="4:5" ht="12.75">
      <c r="D47"/>
      <c r="E47"/>
    </row>
    <row r="48" spans="4:5" ht="12.75">
      <c r="D48"/>
      <c r="E48"/>
    </row>
    <row r="49" spans="4:5" ht="12.75">
      <c r="D49"/>
      <c r="E49"/>
    </row>
    <row r="50" spans="4:5" ht="12.75">
      <c r="D50"/>
      <c r="E50"/>
    </row>
    <row r="51" spans="4:5" ht="12.75">
      <c r="D51"/>
      <c r="E51"/>
    </row>
    <row r="52" spans="4:5" ht="12.75">
      <c r="D52"/>
      <c r="E52"/>
    </row>
    <row r="53" spans="4:5" ht="12.75">
      <c r="D53"/>
      <c r="E53"/>
    </row>
    <row r="54" spans="4:5" ht="12.75">
      <c r="D54"/>
      <c r="E54"/>
    </row>
    <row r="55" spans="4:5" ht="12.75">
      <c r="D55"/>
      <c r="E55"/>
    </row>
    <row r="56" spans="4:5" ht="12.75">
      <c r="D56"/>
      <c r="E56"/>
    </row>
    <row r="57" spans="4:5" ht="12.75">
      <c r="D57"/>
      <c r="E57"/>
    </row>
    <row r="58" spans="4:5" ht="12.75">
      <c r="D58"/>
      <c r="E58"/>
    </row>
    <row r="59" spans="4:5" ht="12.75">
      <c r="D59"/>
      <c r="E59"/>
    </row>
    <row r="60" spans="4:5" ht="12.75">
      <c r="D60"/>
      <c r="E60"/>
    </row>
    <row r="61" spans="4:5" ht="12.75">
      <c r="D61"/>
      <c r="E61"/>
    </row>
    <row r="62" spans="4:5" ht="12.75">
      <c r="D62"/>
      <c r="E62"/>
    </row>
    <row r="63" spans="4:5" ht="12.75">
      <c r="D63"/>
      <c r="E63"/>
    </row>
    <row r="64" spans="4:5" ht="12.75">
      <c r="D64"/>
      <c r="E64"/>
    </row>
    <row r="65" spans="4:5" ht="12.75">
      <c r="D65"/>
      <c r="E65"/>
    </row>
    <row r="66" spans="4:5" ht="12.75">
      <c r="D66"/>
      <c r="E66"/>
    </row>
    <row r="67" spans="4:5" ht="12.75">
      <c r="D67"/>
      <c r="E67"/>
    </row>
    <row r="68" spans="4:5" ht="12.75">
      <c r="D68"/>
      <c r="E68"/>
    </row>
    <row r="69" spans="4:5" ht="12.75">
      <c r="D69"/>
      <c r="E69"/>
    </row>
    <row r="70" spans="4:5" ht="12.75">
      <c r="D70"/>
      <c r="E70"/>
    </row>
    <row r="71" spans="4:5" ht="12.75">
      <c r="D71"/>
      <c r="E71"/>
    </row>
    <row r="72" spans="4:5" ht="12.75">
      <c r="D72"/>
      <c r="E72"/>
    </row>
    <row r="73" spans="4:5" ht="12.75">
      <c r="D73"/>
      <c r="E73"/>
    </row>
    <row r="74" spans="4:5" ht="12.75">
      <c r="D74"/>
      <c r="E74"/>
    </row>
    <row r="75" spans="4:5" ht="12.75">
      <c r="D75"/>
      <c r="E75"/>
    </row>
    <row r="76" spans="4:5" ht="12.75">
      <c r="D76"/>
      <c r="E76"/>
    </row>
    <row r="77" spans="4:5" ht="12.75">
      <c r="D77"/>
      <c r="E77"/>
    </row>
    <row r="78" spans="4:5" ht="12.75">
      <c r="D78"/>
      <c r="E78"/>
    </row>
    <row r="79" spans="4:5" ht="12.75">
      <c r="D79"/>
      <c r="E79"/>
    </row>
    <row r="80" spans="4:5" ht="12.75">
      <c r="D80"/>
      <c r="E80"/>
    </row>
    <row r="81" spans="4:5" ht="12.75">
      <c r="D81"/>
      <c r="E81"/>
    </row>
    <row r="82" spans="4:5" ht="12.75">
      <c r="D82"/>
      <c r="E82"/>
    </row>
    <row r="83" spans="4:5" ht="12.75">
      <c r="D83"/>
      <c r="E83"/>
    </row>
    <row r="84" spans="4:5" ht="12.75">
      <c r="D84"/>
      <c r="E84"/>
    </row>
    <row r="85" spans="4:5" ht="12.75">
      <c r="D85"/>
      <c r="E85"/>
    </row>
    <row r="86" spans="4:5" ht="12.75">
      <c r="D86"/>
      <c r="E86"/>
    </row>
    <row r="87" spans="4:5" ht="12.75">
      <c r="D87"/>
      <c r="E87"/>
    </row>
    <row r="88" spans="4:5" ht="12.75">
      <c r="D88"/>
      <c r="E88"/>
    </row>
    <row r="89" spans="4:5" ht="12.75">
      <c r="D89"/>
      <c r="E89"/>
    </row>
    <row r="90" spans="4:5" ht="12.75">
      <c r="D90"/>
      <c r="E90"/>
    </row>
    <row r="91" spans="4:5" ht="12.75">
      <c r="D91"/>
      <c r="E91"/>
    </row>
    <row r="92" spans="4:5" ht="12.75">
      <c r="D92"/>
      <c r="E92"/>
    </row>
    <row r="93" spans="4:5" ht="12.75">
      <c r="D93"/>
      <c r="E93"/>
    </row>
    <row r="94" spans="4:5" ht="12.75">
      <c r="D94"/>
      <c r="E94"/>
    </row>
    <row r="95" spans="4:5" ht="12.75">
      <c r="D95"/>
      <c r="E95"/>
    </row>
    <row r="96" spans="4:5" ht="12.75">
      <c r="D96"/>
      <c r="E96"/>
    </row>
    <row r="97" spans="4:5" ht="12.75">
      <c r="D97"/>
      <c r="E97"/>
    </row>
    <row r="98" spans="4:5" ht="12.75">
      <c r="D98"/>
      <c r="E98"/>
    </row>
    <row r="99" spans="4:5" ht="12.75">
      <c r="D99"/>
      <c r="E99"/>
    </row>
    <row r="100" spans="4:5" ht="12.75">
      <c r="D100"/>
      <c r="E100"/>
    </row>
    <row r="101" spans="4:5" ht="12.75">
      <c r="D101"/>
      <c r="E101"/>
    </row>
    <row r="102" spans="4:5" ht="12.75">
      <c r="D102"/>
      <c r="E102"/>
    </row>
    <row r="103" spans="4:5" ht="12.75">
      <c r="D103"/>
      <c r="E103"/>
    </row>
    <row r="104" spans="4:5" ht="12.75">
      <c r="D104"/>
      <c r="E104"/>
    </row>
    <row r="105" spans="4:5" ht="12.75">
      <c r="D105"/>
      <c r="E105"/>
    </row>
    <row r="106" spans="4:5" ht="12.75">
      <c r="D106"/>
      <c r="E106"/>
    </row>
    <row r="107" spans="4:5" ht="12.75">
      <c r="D107"/>
      <c r="E107"/>
    </row>
    <row r="108" spans="4:5" ht="12.75">
      <c r="D108"/>
      <c r="E108"/>
    </row>
    <row r="109" spans="4:5" ht="12.75">
      <c r="D109"/>
      <c r="E109"/>
    </row>
    <row r="110" spans="4:5" ht="12.75">
      <c r="D110"/>
      <c r="E110"/>
    </row>
    <row r="111" spans="4:5" ht="12.75">
      <c r="D111"/>
      <c r="E111"/>
    </row>
    <row r="112" spans="4:5" ht="12.75">
      <c r="D112"/>
      <c r="E112"/>
    </row>
    <row r="113" spans="4:5" ht="12.75">
      <c r="D113"/>
      <c r="E113"/>
    </row>
    <row r="114" spans="4:5" ht="12.75">
      <c r="D114"/>
      <c r="E114"/>
    </row>
    <row r="115" spans="4:5" ht="12.75">
      <c r="D115"/>
      <c r="E115"/>
    </row>
    <row r="116" spans="4:5" ht="12.75">
      <c r="D116"/>
      <c r="E116"/>
    </row>
    <row r="117" spans="4:5" ht="12.75">
      <c r="D117"/>
      <c r="E117"/>
    </row>
    <row r="118" spans="4:5" ht="12.75">
      <c r="D118"/>
      <c r="E118"/>
    </row>
    <row r="119" spans="4:5" ht="12.75">
      <c r="D119"/>
      <c r="E119"/>
    </row>
    <row r="120" spans="4:5" ht="12.75">
      <c r="D120"/>
      <c r="E120"/>
    </row>
    <row r="121" spans="4:5" ht="12.75">
      <c r="D121"/>
      <c r="E121"/>
    </row>
    <row r="122" spans="4:5" ht="12.75">
      <c r="D122"/>
      <c r="E122"/>
    </row>
    <row r="123" spans="4:5" ht="12.75">
      <c r="D123"/>
      <c r="E123"/>
    </row>
    <row r="124" spans="4:5" ht="12.75">
      <c r="D124"/>
      <c r="E124"/>
    </row>
    <row r="125" spans="4:5" ht="12.75">
      <c r="D125"/>
      <c r="E125"/>
    </row>
    <row r="126" spans="4:5" ht="12.75">
      <c r="D126"/>
      <c r="E126"/>
    </row>
    <row r="127" spans="4:5" ht="12.75">
      <c r="D127"/>
      <c r="E127"/>
    </row>
    <row r="128" spans="4:5" ht="12.75">
      <c r="D128"/>
      <c r="E128"/>
    </row>
    <row r="129" spans="4:5" ht="12.75">
      <c r="D129"/>
      <c r="E129"/>
    </row>
    <row r="130" spans="4:5" ht="12.75">
      <c r="D130"/>
      <c r="E130"/>
    </row>
    <row r="131" spans="4:5" ht="12.75">
      <c r="D131"/>
      <c r="E131"/>
    </row>
    <row r="132" spans="4:5" ht="12.75">
      <c r="D132"/>
      <c r="E132"/>
    </row>
    <row r="133" spans="4:5" ht="12.75">
      <c r="D133"/>
      <c r="E133"/>
    </row>
    <row r="134" spans="4:5" ht="31.5" customHeight="1">
      <c r="D134"/>
      <c r="E134"/>
    </row>
    <row r="135" spans="4:5" ht="24" customHeight="1">
      <c r="D135"/>
      <c r="E135"/>
    </row>
    <row r="136" spans="4:5" ht="12.75">
      <c r="D136"/>
      <c r="E136"/>
    </row>
    <row r="137" spans="4:5" ht="12.75">
      <c r="D137"/>
      <c r="E137"/>
    </row>
    <row r="138" spans="4:5" ht="12.75">
      <c r="D138"/>
      <c r="E138"/>
    </row>
    <row r="139" spans="4:5" ht="12.75">
      <c r="D139"/>
      <c r="E139"/>
    </row>
    <row r="140" spans="4:5" ht="12.75">
      <c r="D140"/>
      <c r="E140"/>
    </row>
    <row r="141" spans="4:5" ht="27" customHeight="1">
      <c r="D141"/>
      <c r="E141"/>
    </row>
    <row r="142" spans="4:5" ht="12.75">
      <c r="D142"/>
      <c r="E142"/>
    </row>
    <row r="143" spans="4:5" ht="12.75">
      <c r="D143"/>
      <c r="E143"/>
    </row>
    <row r="144" spans="4:5" ht="12.75">
      <c r="D144"/>
      <c r="E144"/>
    </row>
    <row r="145" spans="4:5" ht="12.75">
      <c r="D145"/>
      <c r="E145"/>
    </row>
    <row r="146" spans="4:5" ht="12.75">
      <c r="D146"/>
      <c r="E146"/>
    </row>
    <row r="147" spans="4:5" ht="12.75">
      <c r="D147"/>
      <c r="E147"/>
    </row>
    <row r="148" spans="4:5" ht="12.75">
      <c r="D148"/>
      <c r="E148"/>
    </row>
    <row r="149" spans="4:5" ht="12.75">
      <c r="D149"/>
      <c r="E149"/>
    </row>
    <row r="150" spans="4:5" ht="12.75">
      <c r="D150"/>
      <c r="E150"/>
    </row>
    <row r="151" spans="4:5" ht="12.75">
      <c r="D151"/>
      <c r="E151"/>
    </row>
    <row r="152" spans="4:5" ht="23.25" customHeight="1">
      <c r="D152"/>
      <c r="E152"/>
    </row>
    <row r="153" spans="4:5" ht="24" customHeight="1">
      <c r="D153"/>
      <c r="E153"/>
    </row>
    <row r="154" spans="4:5" ht="12.75">
      <c r="D154"/>
      <c r="E154"/>
    </row>
    <row r="155" spans="4:5" ht="22.5" customHeight="1">
      <c r="D155"/>
      <c r="E155"/>
    </row>
    <row r="156" spans="4:5" ht="12.75">
      <c r="D156"/>
      <c r="E156"/>
    </row>
    <row r="157" spans="4:5" ht="12.75">
      <c r="D157"/>
      <c r="E157"/>
    </row>
    <row r="158" spans="4:5" ht="12.75">
      <c r="D158"/>
      <c r="E158"/>
    </row>
    <row r="159" spans="4:5" ht="12.75">
      <c r="D159"/>
      <c r="E159"/>
    </row>
    <row r="160" spans="4:5" ht="12.75">
      <c r="D160"/>
      <c r="E160"/>
    </row>
    <row r="161" spans="4:5" ht="12.75">
      <c r="D161"/>
      <c r="E161"/>
    </row>
    <row r="162" spans="4:5" ht="12.75">
      <c r="D162"/>
      <c r="E162"/>
    </row>
    <row r="163" spans="4:5" ht="12.75">
      <c r="D163"/>
      <c r="E163"/>
    </row>
    <row r="164" spans="4:5" ht="12.75">
      <c r="D164"/>
      <c r="E164"/>
    </row>
    <row r="165" spans="4:5" ht="12.75">
      <c r="D165"/>
      <c r="E165"/>
    </row>
    <row r="166" spans="4:5" ht="12.75">
      <c r="D166"/>
      <c r="E166"/>
    </row>
    <row r="167" spans="4:5" ht="12.75">
      <c r="D167"/>
      <c r="E167"/>
    </row>
    <row r="168" spans="4:5" ht="12.75">
      <c r="D168"/>
      <c r="E168"/>
    </row>
    <row r="169" spans="4:5" ht="12.75">
      <c r="D169"/>
      <c r="E169"/>
    </row>
    <row r="170" spans="4:5" ht="12.75">
      <c r="D170"/>
      <c r="E170"/>
    </row>
    <row r="171" spans="4:5" ht="12.75">
      <c r="D171"/>
      <c r="E171"/>
    </row>
    <row r="172" spans="4:5" ht="12.75">
      <c r="D172"/>
      <c r="E172"/>
    </row>
    <row r="173" spans="4:5" ht="12.75">
      <c r="D173"/>
      <c r="E173"/>
    </row>
    <row r="174" spans="4:5" ht="21.75" customHeight="1">
      <c r="D174"/>
      <c r="E174"/>
    </row>
    <row r="175" spans="4:5" ht="12.75">
      <c r="D175"/>
      <c r="E175"/>
    </row>
    <row r="176" spans="4:5" ht="12.75">
      <c r="D176"/>
      <c r="E176"/>
    </row>
    <row r="177" spans="4:5" ht="12.75">
      <c r="D177"/>
      <c r="E177"/>
    </row>
    <row r="178" spans="4:5" ht="12.75">
      <c r="D178"/>
      <c r="E178"/>
    </row>
    <row r="179" spans="4:5" ht="12.75">
      <c r="D179"/>
      <c r="E179"/>
    </row>
    <row r="180" spans="4:5" ht="12.75">
      <c r="D180"/>
      <c r="E180"/>
    </row>
    <row r="181" spans="4:5" ht="12.75">
      <c r="D181"/>
      <c r="E181"/>
    </row>
    <row r="182" spans="4:5" ht="12.75">
      <c r="D182"/>
      <c r="E182"/>
    </row>
    <row r="183" spans="4:5" ht="12.75">
      <c r="D183"/>
      <c r="E183"/>
    </row>
    <row r="184" spans="4:5" ht="12.75">
      <c r="D184"/>
      <c r="E184"/>
    </row>
    <row r="185" spans="4:5" ht="12.75">
      <c r="D185"/>
      <c r="E185"/>
    </row>
    <row r="186" spans="4:5" ht="12.75">
      <c r="D186"/>
      <c r="E186"/>
    </row>
    <row r="187" spans="4:5" ht="12.75">
      <c r="D187"/>
      <c r="E187"/>
    </row>
    <row r="188" spans="4:5" ht="12.75">
      <c r="D188"/>
      <c r="E188"/>
    </row>
    <row r="189" spans="4:5" ht="12.75">
      <c r="D189"/>
      <c r="E189"/>
    </row>
    <row r="190" spans="4:5" ht="12.75">
      <c r="D190"/>
      <c r="E190"/>
    </row>
    <row r="191" spans="4:5" ht="12.75">
      <c r="D191"/>
      <c r="E191"/>
    </row>
    <row r="192" spans="4:5" ht="12.75">
      <c r="D192"/>
      <c r="E192"/>
    </row>
    <row r="193" spans="4:5" ht="12.75">
      <c r="D193"/>
      <c r="E193"/>
    </row>
    <row r="194" spans="4:5" ht="12.75">
      <c r="D194"/>
      <c r="E194"/>
    </row>
    <row r="195" spans="4:5" ht="12.75">
      <c r="D195"/>
      <c r="E195"/>
    </row>
    <row r="196" spans="4:5" ht="12.75">
      <c r="D196"/>
      <c r="E196"/>
    </row>
    <row r="197" spans="4:5" ht="12.75">
      <c r="D197"/>
      <c r="E197"/>
    </row>
    <row r="198" spans="4:5" ht="12.75">
      <c r="D198"/>
      <c r="E198"/>
    </row>
    <row r="199" spans="4:5" ht="12.75">
      <c r="D199"/>
      <c r="E199"/>
    </row>
    <row r="200" spans="4:5" ht="12.75">
      <c r="D200"/>
      <c r="E200"/>
    </row>
    <row r="201" spans="4:5" ht="12.75">
      <c r="D201"/>
      <c r="E201"/>
    </row>
    <row r="202" spans="4:5" ht="12.75">
      <c r="D202"/>
      <c r="E202"/>
    </row>
    <row r="203" spans="4:5" ht="12.75">
      <c r="D203"/>
      <c r="E203"/>
    </row>
    <row r="204" spans="4:5" ht="12.75">
      <c r="D204"/>
      <c r="E204"/>
    </row>
    <row r="205" spans="4:5" ht="12.75">
      <c r="D205"/>
      <c r="E205"/>
    </row>
    <row r="206" spans="4:5" ht="12.75">
      <c r="D206"/>
      <c r="E206"/>
    </row>
    <row r="207" spans="4:5" ht="12.75">
      <c r="D207"/>
      <c r="E207"/>
    </row>
    <row r="208" spans="4:5" ht="12.75">
      <c r="D208"/>
      <c r="E208"/>
    </row>
    <row r="209" spans="4:5" ht="12.75">
      <c r="D209"/>
      <c r="E209"/>
    </row>
    <row r="210" spans="4:5" ht="12.75">
      <c r="D210"/>
      <c r="E210"/>
    </row>
    <row r="211" spans="4:5" ht="12.75">
      <c r="D211"/>
      <c r="E211"/>
    </row>
    <row r="212" spans="4:5" ht="12.75">
      <c r="D212"/>
      <c r="E212"/>
    </row>
    <row r="213" spans="4:5" ht="12.75">
      <c r="D213"/>
      <c r="E213"/>
    </row>
    <row r="214" spans="4:5" ht="12.75">
      <c r="D214"/>
      <c r="E214"/>
    </row>
    <row r="215" spans="4:5" ht="12.75">
      <c r="D215"/>
      <c r="E215"/>
    </row>
    <row r="216" spans="4:5" ht="12.75">
      <c r="D216"/>
      <c r="E216"/>
    </row>
    <row r="217" spans="4:5" ht="12.75">
      <c r="D217"/>
      <c r="E217"/>
    </row>
    <row r="218" spans="4:5" ht="12.75">
      <c r="D218"/>
      <c r="E218"/>
    </row>
    <row r="219" spans="4:5" ht="12.75">
      <c r="D219"/>
      <c r="E219"/>
    </row>
    <row r="220" spans="4:5" ht="12.75">
      <c r="D220"/>
      <c r="E220"/>
    </row>
    <row r="221" spans="4:5" ht="12.75">
      <c r="D221"/>
      <c r="E221"/>
    </row>
    <row r="222" spans="4:5" ht="12.75">
      <c r="D222"/>
      <c r="E222"/>
    </row>
    <row r="223" spans="4:5" ht="12.75">
      <c r="D223"/>
      <c r="E223"/>
    </row>
    <row r="224" spans="4:5" ht="12.75">
      <c r="D224"/>
      <c r="E224"/>
    </row>
    <row r="225" spans="4:5" ht="12.75">
      <c r="D225"/>
      <c r="E225"/>
    </row>
    <row r="226" spans="4:5" ht="12.75">
      <c r="D226"/>
      <c r="E226"/>
    </row>
    <row r="227" spans="4:5" ht="12.75">
      <c r="D227"/>
      <c r="E227"/>
    </row>
    <row r="228" spans="4:5" ht="12.75">
      <c r="D228"/>
      <c r="E228"/>
    </row>
    <row r="229" spans="4:5" ht="12.75">
      <c r="D229"/>
      <c r="E229"/>
    </row>
    <row r="230" spans="4:5" ht="12.75">
      <c r="D230"/>
      <c r="E230"/>
    </row>
    <row r="231" spans="4:5" ht="12.75">
      <c r="D231"/>
      <c r="E231"/>
    </row>
    <row r="232" spans="4:5" ht="12.75">
      <c r="D232"/>
      <c r="E232"/>
    </row>
    <row r="233" spans="4:5" ht="12.75">
      <c r="D233"/>
      <c r="E233"/>
    </row>
    <row r="234" spans="4:5" ht="12.75">
      <c r="D234"/>
      <c r="E234"/>
    </row>
    <row r="235" spans="4:5" ht="12.75">
      <c r="D235"/>
      <c r="E235"/>
    </row>
    <row r="236" spans="4:5" ht="12.75">
      <c r="D236"/>
      <c r="E236"/>
    </row>
    <row r="237" spans="4:5" ht="12.75">
      <c r="D237"/>
      <c r="E237"/>
    </row>
    <row r="238" spans="4:5" ht="12.75">
      <c r="D238"/>
      <c r="E238"/>
    </row>
    <row r="239" spans="4:5" ht="12.75">
      <c r="D239"/>
      <c r="E239"/>
    </row>
    <row r="240" spans="4:5" ht="12.75">
      <c r="D240"/>
      <c r="E240"/>
    </row>
    <row r="241" spans="4:5" ht="12.75">
      <c r="D241"/>
      <c r="E241"/>
    </row>
    <row r="242" spans="4:5" ht="12.75">
      <c r="D242"/>
      <c r="E242"/>
    </row>
    <row r="243" spans="4:5" ht="12.75">
      <c r="D243"/>
      <c r="E243"/>
    </row>
    <row r="244" spans="4:5" ht="12.75">
      <c r="D244"/>
      <c r="E244"/>
    </row>
    <row r="245" spans="4:5" ht="12.75">
      <c r="D245"/>
      <c r="E245"/>
    </row>
    <row r="246" spans="4:5" ht="12.75">
      <c r="D246"/>
      <c r="E246"/>
    </row>
    <row r="247" spans="4:5" ht="12.75">
      <c r="D247"/>
      <c r="E247"/>
    </row>
    <row r="248" spans="4:5" ht="12.75">
      <c r="D248"/>
      <c r="E248"/>
    </row>
    <row r="249" spans="4:5" ht="12.75">
      <c r="D249"/>
      <c r="E249"/>
    </row>
    <row r="250" spans="4:5" ht="12.75">
      <c r="D250"/>
      <c r="E250"/>
    </row>
    <row r="251" spans="4:5" ht="12.75">
      <c r="D251"/>
      <c r="E251"/>
    </row>
    <row r="252" spans="4:5" ht="12.75">
      <c r="D252"/>
      <c r="E252"/>
    </row>
    <row r="253" spans="4:5" ht="12.75">
      <c r="D253"/>
      <c r="E253"/>
    </row>
    <row r="254" spans="4:5" ht="12.75">
      <c r="D254"/>
      <c r="E254"/>
    </row>
    <row r="255" spans="4:5" ht="12.75">
      <c r="D255"/>
      <c r="E255"/>
    </row>
    <row r="256" spans="4:5" ht="12.75">
      <c r="D256"/>
      <c r="E256"/>
    </row>
    <row r="257" spans="4:5" ht="12.75">
      <c r="D257"/>
      <c r="E257"/>
    </row>
    <row r="258" spans="4:5" ht="12.75">
      <c r="D258"/>
      <c r="E258"/>
    </row>
    <row r="259" spans="4:5" ht="12.75">
      <c r="D259"/>
      <c r="E259"/>
    </row>
    <row r="260" spans="4:5" ht="12.75">
      <c r="D260"/>
      <c r="E260"/>
    </row>
    <row r="261" spans="4:5" ht="12.75">
      <c r="D261"/>
      <c r="E261"/>
    </row>
    <row r="262" spans="4:5" ht="12.75">
      <c r="D262"/>
      <c r="E262"/>
    </row>
    <row r="263" spans="4:5" ht="12.75">
      <c r="D263"/>
      <c r="E263"/>
    </row>
    <row r="264" spans="4:5" ht="12.75">
      <c r="D264"/>
      <c r="E264"/>
    </row>
    <row r="265" spans="4:5" ht="12.75">
      <c r="D265"/>
      <c r="E265"/>
    </row>
    <row r="266" spans="4:5" ht="12.75">
      <c r="D266"/>
      <c r="E266"/>
    </row>
    <row r="267" spans="4:5" ht="12.75">
      <c r="D267"/>
      <c r="E267"/>
    </row>
    <row r="268" spans="4:5" ht="12.75">
      <c r="D268"/>
      <c r="E268"/>
    </row>
    <row r="269" spans="4:5" ht="12.75">
      <c r="D269"/>
      <c r="E269"/>
    </row>
    <row r="270" spans="4:5" ht="12.75">
      <c r="D270"/>
      <c r="E270"/>
    </row>
    <row r="271" spans="4:5" ht="12.75">
      <c r="D271"/>
      <c r="E271"/>
    </row>
    <row r="272" spans="4:5" ht="12.75">
      <c r="D272"/>
      <c r="E272"/>
    </row>
    <row r="273" spans="4:5" ht="12.75">
      <c r="D273"/>
      <c r="E273"/>
    </row>
    <row r="274" spans="4:5" ht="12.75">
      <c r="D274"/>
      <c r="E274"/>
    </row>
    <row r="275" spans="4:5" ht="12.75">
      <c r="D275"/>
      <c r="E275"/>
    </row>
    <row r="276" spans="4:5" ht="12.75">
      <c r="D276"/>
      <c r="E276"/>
    </row>
    <row r="277" spans="4:5" ht="12.75">
      <c r="D277"/>
      <c r="E277"/>
    </row>
    <row r="278" spans="4:5" ht="12.75">
      <c r="D278"/>
      <c r="E278"/>
    </row>
    <row r="279" spans="4:5" ht="12.75">
      <c r="D279"/>
      <c r="E279"/>
    </row>
    <row r="280" spans="4:5" ht="12.75">
      <c r="D280"/>
      <c r="E280"/>
    </row>
    <row r="281" spans="4:5" ht="12.75">
      <c r="D281"/>
      <c r="E281"/>
    </row>
    <row r="282" spans="4:5" ht="12.75">
      <c r="D282"/>
      <c r="E282"/>
    </row>
    <row r="283" spans="4:5" ht="12.75">
      <c r="D283"/>
      <c r="E283"/>
    </row>
    <row r="284" spans="4:5" ht="12.75">
      <c r="D284"/>
      <c r="E284"/>
    </row>
    <row r="285" spans="4:5" ht="12.75">
      <c r="D285"/>
      <c r="E285"/>
    </row>
    <row r="286" spans="4:5" ht="12.75">
      <c r="D286"/>
      <c r="E286"/>
    </row>
    <row r="287" spans="4:5" ht="12.75">
      <c r="D287"/>
      <c r="E287"/>
    </row>
    <row r="288" spans="4:5" ht="12.75">
      <c r="D288"/>
      <c r="E288"/>
    </row>
    <row r="289" spans="4:5" ht="12.75">
      <c r="D289"/>
      <c r="E289"/>
    </row>
    <row r="290" spans="4:5" ht="12.75">
      <c r="D290"/>
      <c r="E290"/>
    </row>
    <row r="291" spans="4:5" ht="12.75">
      <c r="D291"/>
      <c r="E291"/>
    </row>
    <row r="292" spans="4:5" ht="12.75">
      <c r="D292"/>
      <c r="E292"/>
    </row>
    <row r="293" spans="4:5" ht="12.75">
      <c r="D293"/>
      <c r="E293"/>
    </row>
    <row r="294" spans="4:5" ht="12.75">
      <c r="D294"/>
      <c r="E294"/>
    </row>
    <row r="295" spans="4:5" ht="12.75">
      <c r="D295"/>
      <c r="E295"/>
    </row>
    <row r="296" spans="4:5" ht="12.75">
      <c r="D296"/>
      <c r="E296"/>
    </row>
    <row r="297" spans="4:5" ht="12.75">
      <c r="D297"/>
      <c r="E297"/>
    </row>
    <row r="298" spans="4:5" ht="12.75">
      <c r="D298"/>
      <c r="E298"/>
    </row>
    <row r="299" spans="4:5" ht="12.75">
      <c r="D299"/>
      <c r="E299"/>
    </row>
    <row r="300" spans="4:5" ht="12.75">
      <c r="D300"/>
      <c r="E300"/>
    </row>
    <row r="301" spans="4:5" ht="12.75">
      <c r="D301"/>
      <c r="E301"/>
    </row>
    <row r="302" spans="4:5" ht="12.75">
      <c r="D302"/>
      <c r="E302"/>
    </row>
    <row r="303" spans="4:5" ht="12.75">
      <c r="D303"/>
      <c r="E303"/>
    </row>
    <row r="304" spans="4:5" ht="12.75">
      <c r="D304"/>
      <c r="E304"/>
    </row>
    <row r="305" spans="4:5" ht="12.75">
      <c r="D305"/>
      <c r="E305"/>
    </row>
    <row r="306" spans="4:5" ht="12.75">
      <c r="D306"/>
      <c r="E306"/>
    </row>
    <row r="307" spans="4:5" ht="12.75">
      <c r="D307"/>
      <c r="E307"/>
    </row>
    <row r="308" spans="4:5" ht="12.75">
      <c r="D308"/>
      <c r="E308"/>
    </row>
    <row r="309" spans="4:5" ht="12.75">
      <c r="D309"/>
      <c r="E309"/>
    </row>
    <row r="310" spans="4:5" ht="12.75">
      <c r="D310"/>
      <c r="E310"/>
    </row>
    <row r="311" spans="4:5" ht="12.75">
      <c r="D311"/>
      <c r="E311"/>
    </row>
    <row r="312" spans="4:5" ht="12.75">
      <c r="D312"/>
      <c r="E312"/>
    </row>
    <row r="313" spans="4:5" ht="12.75">
      <c r="D313"/>
      <c r="E313"/>
    </row>
    <row r="314" spans="4:5" ht="12.75">
      <c r="D314"/>
      <c r="E314"/>
    </row>
    <row r="315" spans="4:5" ht="12.75">
      <c r="D315"/>
      <c r="E315"/>
    </row>
    <row r="316" spans="4:5" ht="12.75">
      <c r="D316"/>
      <c r="E316"/>
    </row>
    <row r="317" spans="4:5" ht="12.75">
      <c r="D317"/>
      <c r="E317"/>
    </row>
    <row r="318" spans="4:5" ht="12.75">
      <c r="D318"/>
      <c r="E318"/>
    </row>
    <row r="319" spans="4:5" ht="12.75">
      <c r="D319"/>
      <c r="E319"/>
    </row>
    <row r="320" spans="4:5" ht="12.75">
      <c r="D320"/>
      <c r="E320"/>
    </row>
    <row r="321" spans="4:5" ht="12.75">
      <c r="D321"/>
      <c r="E321"/>
    </row>
    <row r="322" spans="4:5" ht="12.75">
      <c r="D322"/>
      <c r="E322"/>
    </row>
    <row r="323" spans="4:5" ht="12.75">
      <c r="D323"/>
      <c r="E323"/>
    </row>
    <row r="324" spans="4:5" ht="12.75">
      <c r="D324"/>
      <c r="E324"/>
    </row>
    <row r="325" spans="4:5" ht="12.75">
      <c r="D325"/>
      <c r="E325"/>
    </row>
    <row r="326" spans="4:5" ht="12.75">
      <c r="D326"/>
      <c r="E326"/>
    </row>
    <row r="327" spans="4:5" ht="12.75">
      <c r="D327"/>
      <c r="E327"/>
    </row>
    <row r="328" spans="4:5" ht="12.75">
      <c r="D328"/>
      <c r="E328"/>
    </row>
    <row r="329" spans="4:5" ht="12.75">
      <c r="D329"/>
      <c r="E329"/>
    </row>
    <row r="330" spans="4:5" ht="12.75">
      <c r="D330"/>
      <c r="E330"/>
    </row>
    <row r="331" spans="4:5" ht="12.75">
      <c r="D331"/>
      <c r="E331"/>
    </row>
    <row r="332" spans="4:5" ht="12.75">
      <c r="D332"/>
      <c r="E332"/>
    </row>
    <row r="333" spans="4:5" ht="12.75">
      <c r="D333"/>
      <c r="E333"/>
    </row>
    <row r="334" spans="4:5" ht="12.75">
      <c r="D334"/>
      <c r="E334"/>
    </row>
    <row r="335" spans="4:5" ht="12.75">
      <c r="D335"/>
      <c r="E335"/>
    </row>
    <row r="336" spans="4:5" ht="12.75">
      <c r="D336"/>
      <c r="E336"/>
    </row>
    <row r="337" spans="4:5" ht="12.75">
      <c r="D337"/>
      <c r="E337"/>
    </row>
    <row r="338" spans="4:5" ht="12.75">
      <c r="D338"/>
      <c r="E338"/>
    </row>
    <row r="339" spans="4:5" ht="12.75">
      <c r="D339"/>
      <c r="E339"/>
    </row>
    <row r="340" spans="4:5" ht="12.75">
      <c r="D340"/>
      <c r="E340"/>
    </row>
    <row r="341" spans="4:5" ht="12.75">
      <c r="D341"/>
      <c r="E341"/>
    </row>
    <row r="342" spans="4:5" ht="12.75">
      <c r="D342"/>
      <c r="E342"/>
    </row>
    <row r="343" spans="4:5" ht="12.75">
      <c r="D343"/>
      <c r="E343"/>
    </row>
    <row r="344" spans="4:5" ht="12.75">
      <c r="D344"/>
      <c r="E344"/>
    </row>
    <row r="345" spans="4:5" ht="12.75">
      <c r="D345"/>
      <c r="E345"/>
    </row>
    <row r="346" spans="4:5" ht="12.75">
      <c r="D346"/>
      <c r="E346"/>
    </row>
    <row r="347" spans="4:5" ht="12.75">
      <c r="D347"/>
      <c r="E347"/>
    </row>
    <row r="348" spans="4:5" ht="12.75">
      <c r="D348"/>
      <c r="E348"/>
    </row>
    <row r="349" spans="4:5" ht="12.75">
      <c r="D349"/>
      <c r="E349"/>
    </row>
    <row r="350" spans="4:5" ht="12.75">
      <c r="D350"/>
      <c r="E350"/>
    </row>
    <row r="351" spans="4:5" ht="12.75">
      <c r="D351"/>
      <c r="E351"/>
    </row>
    <row r="352" spans="4:5" ht="12.75">
      <c r="D352"/>
      <c r="E352"/>
    </row>
    <row r="353" spans="4:5" ht="12.75">
      <c r="D353"/>
      <c r="E353"/>
    </row>
    <row r="354" spans="4:5" ht="12.75">
      <c r="D354"/>
      <c r="E354"/>
    </row>
    <row r="355" spans="4:5" ht="12.75">
      <c r="D355"/>
      <c r="E355"/>
    </row>
    <row r="356" spans="4:5" ht="12.75">
      <c r="D356"/>
      <c r="E356"/>
    </row>
    <row r="357" spans="4:5" ht="12.75">
      <c r="D357"/>
      <c r="E357"/>
    </row>
    <row r="358" spans="4:5" ht="12.75">
      <c r="D358"/>
      <c r="E358"/>
    </row>
    <row r="359" spans="4:5" ht="12.75">
      <c r="D359"/>
      <c r="E359"/>
    </row>
    <row r="360" spans="4:5" ht="12.75">
      <c r="D360"/>
      <c r="E360"/>
    </row>
    <row r="361" spans="4:5" ht="12.75">
      <c r="D361"/>
      <c r="E361"/>
    </row>
    <row r="362" spans="4:5" ht="12.75">
      <c r="D362"/>
      <c r="E362"/>
    </row>
    <row r="363" spans="4:5" ht="12.75">
      <c r="D363"/>
      <c r="E363"/>
    </row>
    <row r="364" spans="4:5" ht="12.75">
      <c r="D364"/>
      <c r="E364"/>
    </row>
    <row r="365" spans="4:5" ht="12.75">
      <c r="D365"/>
      <c r="E365"/>
    </row>
    <row r="366" spans="4:5" ht="12.75">
      <c r="D366"/>
      <c r="E366"/>
    </row>
    <row r="367" spans="4:5" ht="12.75">
      <c r="D367"/>
      <c r="E367"/>
    </row>
    <row r="368" spans="4:5" ht="12.75">
      <c r="D368"/>
      <c r="E368"/>
    </row>
    <row r="369" spans="4:5" ht="12.75">
      <c r="D369"/>
      <c r="E369"/>
    </row>
    <row r="370" spans="4:5" ht="12.75">
      <c r="D370"/>
      <c r="E370"/>
    </row>
    <row r="371" spans="4:5" ht="12.75">
      <c r="D371"/>
      <c r="E371"/>
    </row>
    <row r="372" spans="4:5" ht="12.75">
      <c r="D372"/>
      <c r="E372"/>
    </row>
    <row r="373" spans="4:5" ht="12.75">
      <c r="D373"/>
      <c r="E373"/>
    </row>
    <row r="374" spans="4:5" ht="12.75">
      <c r="D374"/>
      <c r="E374"/>
    </row>
    <row r="375" spans="4:5" ht="12.75">
      <c r="D375"/>
      <c r="E375"/>
    </row>
    <row r="376" spans="4:5" ht="12.75">
      <c r="D376"/>
      <c r="E376"/>
    </row>
    <row r="377" spans="4:5" ht="12.75">
      <c r="D377"/>
      <c r="E377"/>
    </row>
    <row r="378" spans="4:5" ht="12.75">
      <c r="D378"/>
      <c r="E378"/>
    </row>
    <row r="379" spans="4:5" ht="12.75">
      <c r="D379"/>
      <c r="E379"/>
    </row>
    <row r="380" spans="4:5" ht="12.75">
      <c r="D380"/>
      <c r="E380"/>
    </row>
    <row r="381" spans="4:5" ht="12.75">
      <c r="D381"/>
      <c r="E381"/>
    </row>
    <row r="382" spans="4:5" ht="12.75">
      <c r="D382"/>
      <c r="E382"/>
    </row>
    <row r="383" spans="4:5" ht="12.75">
      <c r="D383"/>
      <c r="E383"/>
    </row>
    <row r="384" spans="4:5" ht="12.75">
      <c r="D384"/>
      <c r="E384"/>
    </row>
    <row r="385" spans="4:5" ht="12.75">
      <c r="D385"/>
      <c r="E385"/>
    </row>
    <row r="386" spans="4:5" ht="12.75">
      <c r="D386"/>
      <c r="E386"/>
    </row>
    <row r="387" spans="4:5" ht="12.75">
      <c r="D387"/>
      <c r="E387"/>
    </row>
    <row r="388" spans="4:5" ht="12.75">
      <c r="D388"/>
      <c r="E388"/>
    </row>
    <row r="389" spans="4:5" ht="12.75">
      <c r="D389"/>
      <c r="E389"/>
    </row>
    <row r="390" spans="4:5" ht="12.75">
      <c r="D390"/>
      <c r="E390"/>
    </row>
    <row r="391" spans="4:5" ht="12.75">
      <c r="D391"/>
      <c r="E391"/>
    </row>
    <row r="392" spans="4:5" ht="12.75">
      <c r="D392"/>
      <c r="E392"/>
    </row>
    <row r="393" spans="4:5" ht="12.75">
      <c r="D393"/>
      <c r="E393"/>
    </row>
    <row r="394" spans="4:5" ht="12.75">
      <c r="D394"/>
      <c r="E394"/>
    </row>
    <row r="395" spans="4:5" ht="12.75">
      <c r="D395"/>
      <c r="E395"/>
    </row>
    <row r="396" spans="4:5" ht="12.75">
      <c r="D396"/>
      <c r="E396"/>
    </row>
    <row r="397" spans="4:5" ht="12.75">
      <c r="D397"/>
      <c r="E397"/>
    </row>
    <row r="398" spans="4:5" ht="12.75">
      <c r="D398"/>
      <c r="E398"/>
    </row>
    <row r="399" spans="4:5" ht="12.75">
      <c r="D399"/>
      <c r="E399"/>
    </row>
    <row r="400" spans="4:5" ht="12.75">
      <c r="D400"/>
      <c r="E400"/>
    </row>
    <row r="401" spans="4:5" ht="12.75">
      <c r="D401"/>
      <c r="E401"/>
    </row>
    <row r="402" spans="4:5" ht="12.75">
      <c r="D402"/>
      <c r="E402"/>
    </row>
    <row r="403" spans="4:5" ht="12.75">
      <c r="D403"/>
      <c r="E403"/>
    </row>
    <row r="404" spans="4:5" ht="12.75">
      <c r="D404"/>
      <c r="E404"/>
    </row>
    <row r="405" spans="4:5" ht="12.75">
      <c r="D405"/>
      <c r="E405"/>
    </row>
    <row r="406" spans="4:5" ht="12.75">
      <c r="D406"/>
      <c r="E406"/>
    </row>
    <row r="407" spans="4:5" ht="12.75">
      <c r="D407"/>
      <c r="E407"/>
    </row>
    <row r="408" spans="4:5" ht="12.75">
      <c r="D408"/>
      <c r="E408"/>
    </row>
    <row r="409" spans="4:5" ht="12.75">
      <c r="D409"/>
      <c r="E409"/>
    </row>
    <row r="410" spans="4:5" ht="12.75">
      <c r="D410"/>
      <c r="E410"/>
    </row>
    <row r="411" spans="4:5" ht="12.75">
      <c r="D411"/>
      <c r="E411"/>
    </row>
    <row r="412" spans="4:5" ht="12.75">
      <c r="D412"/>
      <c r="E412"/>
    </row>
    <row r="413" spans="4:5" ht="12.75">
      <c r="D413"/>
      <c r="E413"/>
    </row>
    <row r="414" spans="4:5" ht="12.75">
      <c r="D414"/>
      <c r="E414"/>
    </row>
    <row r="415" spans="4:5" ht="12.75">
      <c r="D415"/>
      <c r="E415"/>
    </row>
    <row r="416" spans="4:5" ht="12.75">
      <c r="D416"/>
      <c r="E416"/>
    </row>
    <row r="417" spans="4:5" ht="12.75">
      <c r="D417"/>
      <c r="E417"/>
    </row>
    <row r="418" spans="4:5" ht="12.75">
      <c r="D418"/>
      <c r="E418"/>
    </row>
    <row r="419" spans="4:5" ht="12.75">
      <c r="D419"/>
      <c r="E419"/>
    </row>
    <row r="420" spans="4:5" ht="12.75">
      <c r="D420"/>
      <c r="E420"/>
    </row>
    <row r="421" spans="4:5" ht="12.75">
      <c r="D421"/>
      <c r="E421"/>
    </row>
    <row r="422" spans="4:5" ht="12.75">
      <c r="D422"/>
      <c r="E422"/>
    </row>
    <row r="423" spans="4:5" ht="12.75">
      <c r="D423"/>
      <c r="E423"/>
    </row>
    <row r="424" spans="4:5" ht="12.75">
      <c r="D424"/>
      <c r="E424"/>
    </row>
    <row r="425" spans="4:5" ht="12.75">
      <c r="D425"/>
      <c r="E425"/>
    </row>
    <row r="426" spans="4:5" ht="12.75">
      <c r="D426"/>
      <c r="E426"/>
    </row>
    <row r="427" spans="4:5" ht="12.75">
      <c r="D427"/>
      <c r="E427"/>
    </row>
    <row r="428" spans="4:5" ht="12.75">
      <c r="D428"/>
      <c r="E428"/>
    </row>
    <row r="429" spans="4:5" ht="12.75">
      <c r="D429"/>
      <c r="E429"/>
    </row>
    <row r="430" spans="4:5" ht="12.75">
      <c r="D430"/>
      <c r="E430"/>
    </row>
    <row r="431" spans="4:5" ht="12.75">
      <c r="D431"/>
      <c r="E431"/>
    </row>
    <row r="432" spans="4:5" ht="12.75">
      <c r="D432"/>
      <c r="E432"/>
    </row>
    <row r="433" spans="4:5" ht="12.75">
      <c r="D433"/>
      <c r="E433"/>
    </row>
    <row r="434" spans="4:5" ht="12.75">
      <c r="D434"/>
      <c r="E434"/>
    </row>
    <row r="435" spans="4:5" ht="12.75">
      <c r="D435"/>
      <c r="E435"/>
    </row>
    <row r="436" spans="4:5" ht="12.75">
      <c r="D436"/>
      <c r="E436"/>
    </row>
    <row r="437" spans="4:5" ht="12.75">
      <c r="D437"/>
      <c r="E437"/>
    </row>
    <row r="438" spans="4:5" ht="12.75">
      <c r="D438"/>
      <c r="E438"/>
    </row>
    <row r="439" spans="4:5" ht="12.75">
      <c r="D439"/>
      <c r="E439"/>
    </row>
    <row r="440" spans="4:5" ht="12.75">
      <c r="D440"/>
      <c r="E440"/>
    </row>
    <row r="441" spans="4:5" ht="12.75">
      <c r="D441"/>
      <c r="E441"/>
    </row>
    <row r="442" spans="4:5" ht="12.75">
      <c r="D442"/>
      <c r="E442"/>
    </row>
    <row r="443" spans="4:5" ht="12.75">
      <c r="D443"/>
      <c r="E443"/>
    </row>
    <row r="444" spans="4:5" ht="12.75">
      <c r="D444"/>
      <c r="E444"/>
    </row>
    <row r="445" spans="4:5" ht="12.75">
      <c r="D445"/>
      <c r="E445"/>
    </row>
    <row r="446" spans="4:5" ht="12.75">
      <c r="D446"/>
      <c r="E446"/>
    </row>
    <row r="447" spans="4:5" ht="12.75">
      <c r="D447"/>
      <c r="E447"/>
    </row>
    <row r="448" spans="4:5" ht="12.75">
      <c r="D448"/>
      <c r="E448"/>
    </row>
    <row r="449" spans="4:5" ht="12.75">
      <c r="D449"/>
      <c r="E449"/>
    </row>
    <row r="450" spans="4:5" ht="12.75">
      <c r="D450"/>
      <c r="E450"/>
    </row>
    <row r="451" spans="4:5" ht="12.75">
      <c r="D451"/>
      <c r="E451"/>
    </row>
    <row r="452" spans="4:5" ht="12.75">
      <c r="D452"/>
      <c r="E452"/>
    </row>
    <row r="453" spans="4:5" ht="12.75">
      <c r="D453"/>
      <c r="E453"/>
    </row>
    <row r="454" spans="4:5" ht="12.75">
      <c r="D454"/>
      <c r="E454"/>
    </row>
    <row r="455" spans="4:5" ht="12.75">
      <c r="D455"/>
      <c r="E455"/>
    </row>
    <row r="456" spans="4:5" ht="12.75">
      <c r="D456"/>
      <c r="E456"/>
    </row>
    <row r="457" spans="4:5" ht="12.75">
      <c r="D457"/>
      <c r="E457"/>
    </row>
    <row r="458" spans="4:5" ht="12.75">
      <c r="D458"/>
      <c r="E458"/>
    </row>
    <row r="459" spans="4:5" ht="12.75">
      <c r="D459"/>
      <c r="E459"/>
    </row>
    <row r="460" spans="4:5" ht="12.75">
      <c r="D460"/>
      <c r="E460"/>
    </row>
    <row r="461" spans="4:5" ht="12.75">
      <c r="D461"/>
      <c r="E461"/>
    </row>
    <row r="462" spans="4:5" ht="12.75">
      <c r="D462"/>
      <c r="E462"/>
    </row>
    <row r="463" spans="4:5" ht="12.75">
      <c r="D463"/>
      <c r="E463"/>
    </row>
    <row r="464" spans="4:5" ht="12.75">
      <c r="D464"/>
      <c r="E464"/>
    </row>
    <row r="465" spans="4:5" ht="12.75">
      <c r="D465"/>
      <c r="E465"/>
    </row>
    <row r="466" spans="4:5" ht="12.75">
      <c r="D466"/>
      <c r="E466"/>
    </row>
    <row r="467" spans="4:5" ht="12.75">
      <c r="D467"/>
      <c r="E467"/>
    </row>
    <row r="468" spans="4:5" ht="12.75">
      <c r="D468"/>
      <c r="E468"/>
    </row>
    <row r="469" spans="4:5" ht="12.75">
      <c r="D469"/>
      <c r="E469"/>
    </row>
    <row r="470" spans="4:5" ht="12.75">
      <c r="D470"/>
      <c r="E470"/>
    </row>
    <row r="471" spans="4:5" ht="12.75">
      <c r="D471"/>
      <c r="E471"/>
    </row>
    <row r="472" spans="4:5" ht="12.75">
      <c r="D472"/>
      <c r="E472"/>
    </row>
    <row r="473" spans="4:5" ht="12.75">
      <c r="D473"/>
      <c r="E473"/>
    </row>
    <row r="474" spans="4:5" ht="12.75">
      <c r="D474"/>
      <c r="E474"/>
    </row>
    <row r="475" spans="4:5" ht="12.75">
      <c r="D475"/>
      <c r="E475"/>
    </row>
    <row r="476" spans="4:5" ht="12.75">
      <c r="D476"/>
      <c r="E476"/>
    </row>
    <row r="477" spans="4:5" ht="12.75">
      <c r="D477"/>
      <c r="E477"/>
    </row>
    <row r="478" spans="4:5" ht="12.75">
      <c r="D478"/>
      <c r="E478"/>
    </row>
    <row r="479" spans="4:5" ht="12.75">
      <c r="D479"/>
      <c r="E479"/>
    </row>
    <row r="480" spans="4:5" ht="12.75">
      <c r="D480"/>
      <c r="E480"/>
    </row>
    <row r="481" spans="4:5" ht="12.75">
      <c r="D481"/>
      <c r="E481"/>
    </row>
    <row r="482" spans="4:5" ht="12.75">
      <c r="D482"/>
      <c r="E482"/>
    </row>
    <row r="483" spans="4:5" ht="12.75">
      <c r="D483"/>
      <c r="E483"/>
    </row>
    <row r="484" spans="4:5" ht="12.75">
      <c r="D484"/>
      <c r="E484"/>
    </row>
    <row r="485" spans="4:5" ht="12.75">
      <c r="D485"/>
      <c r="E485"/>
    </row>
    <row r="486" spans="4:5" ht="12.75">
      <c r="D486"/>
      <c r="E486"/>
    </row>
    <row r="487" spans="4:5" ht="12.75">
      <c r="D487"/>
      <c r="E487"/>
    </row>
    <row r="488" spans="4:5" ht="12.75">
      <c r="D488"/>
      <c r="E488"/>
    </row>
    <row r="489" spans="4:5" ht="12.75">
      <c r="D489"/>
      <c r="E489"/>
    </row>
    <row r="490" spans="4:5" ht="12.75">
      <c r="D490"/>
      <c r="E490"/>
    </row>
    <row r="491" spans="4:5" ht="12.75">
      <c r="D491"/>
      <c r="E491"/>
    </row>
    <row r="492" spans="4:5" ht="12.75">
      <c r="D492"/>
      <c r="E492"/>
    </row>
    <row r="493" spans="4:5" ht="12.75">
      <c r="D493"/>
      <c r="E493"/>
    </row>
    <row r="494" spans="4:5" ht="12.75">
      <c r="D494"/>
      <c r="E494"/>
    </row>
    <row r="495" spans="4:5" ht="12.75">
      <c r="D495"/>
      <c r="E495"/>
    </row>
    <row r="496" spans="4:5" ht="12.75">
      <c r="D496"/>
      <c r="E496"/>
    </row>
    <row r="497" spans="4:5" ht="12.75">
      <c r="D497"/>
      <c r="E497"/>
    </row>
    <row r="498" spans="4:5" ht="12.75">
      <c r="D498"/>
      <c r="E498"/>
    </row>
    <row r="499" spans="4:5" ht="12.75">
      <c r="D499"/>
      <c r="E499"/>
    </row>
    <row r="500" spans="4:5" ht="12.75">
      <c r="D500"/>
      <c r="E500"/>
    </row>
    <row r="501" spans="4:5" ht="12.75">
      <c r="D501"/>
      <c r="E501"/>
    </row>
    <row r="502" spans="4:5" ht="12.75">
      <c r="D502"/>
      <c r="E502"/>
    </row>
    <row r="503" spans="4:5" ht="12.75">
      <c r="D503"/>
      <c r="E503"/>
    </row>
    <row r="504" spans="4:5" ht="12.75">
      <c r="D504"/>
      <c r="E504"/>
    </row>
    <row r="505" spans="4:5" ht="12.75">
      <c r="D505"/>
      <c r="E505"/>
    </row>
    <row r="506" spans="4:5" ht="12.75">
      <c r="D506"/>
      <c r="E506"/>
    </row>
    <row r="507" spans="4:5" ht="12.75">
      <c r="D507"/>
      <c r="E507"/>
    </row>
    <row r="508" spans="4:5" ht="12.75">
      <c r="D508"/>
      <c r="E508"/>
    </row>
    <row r="509" spans="4:5" ht="12.75">
      <c r="D509"/>
      <c r="E509"/>
    </row>
    <row r="510" spans="4:5" ht="12.75">
      <c r="D510"/>
      <c r="E510"/>
    </row>
    <row r="511" spans="4:5" ht="12.75">
      <c r="D511"/>
      <c r="E511"/>
    </row>
    <row r="512" spans="4:5" ht="12.75">
      <c r="D512"/>
      <c r="E512"/>
    </row>
    <row r="513" spans="4:5" ht="12.75">
      <c r="D513"/>
      <c r="E513"/>
    </row>
    <row r="514" spans="4:5" ht="12.75">
      <c r="D514"/>
      <c r="E514"/>
    </row>
    <row r="515" spans="4:5" ht="12.75">
      <c r="D515"/>
      <c r="E515"/>
    </row>
    <row r="516" spans="4:5" ht="12.75">
      <c r="D516"/>
      <c r="E516"/>
    </row>
    <row r="517" spans="4:5" ht="12.75">
      <c r="D517"/>
      <c r="E517"/>
    </row>
    <row r="518" spans="4:5" ht="12.75">
      <c r="D518"/>
      <c r="E518"/>
    </row>
    <row r="519" spans="4:5" ht="12.75">
      <c r="D519"/>
      <c r="E519"/>
    </row>
    <row r="520" spans="4:5" ht="12.75">
      <c r="D520"/>
      <c r="E520"/>
    </row>
    <row r="521" spans="4:5" ht="12.75">
      <c r="D521"/>
      <c r="E521"/>
    </row>
    <row r="522" spans="4:5" ht="12.75">
      <c r="D522"/>
      <c r="E522"/>
    </row>
    <row r="523" spans="4:5" ht="12.75">
      <c r="D523"/>
      <c r="E523"/>
    </row>
    <row r="524" spans="4:5" ht="12.75">
      <c r="D524"/>
      <c r="E524"/>
    </row>
    <row r="525" spans="4:5" ht="12.75">
      <c r="D525"/>
      <c r="E525"/>
    </row>
    <row r="526" spans="4:5" ht="12.75">
      <c r="D526"/>
      <c r="E526"/>
    </row>
    <row r="527" spans="4:5" ht="12.75">
      <c r="D527"/>
      <c r="E527"/>
    </row>
    <row r="528" spans="4:5" ht="12.75">
      <c r="D528"/>
      <c r="E528"/>
    </row>
    <row r="529" spans="4:5" ht="12.75">
      <c r="D529"/>
      <c r="E529"/>
    </row>
    <row r="530" spans="4:5" ht="12.75">
      <c r="D530"/>
      <c r="E530"/>
    </row>
    <row r="531" spans="4:5" ht="12.75">
      <c r="D531"/>
      <c r="E531"/>
    </row>
    <row r="532" spans="4:5" ht="12.75">
      <c r="D532"/>
      <c r="E532"/>
    </row>
    <row r="533" spans="4:5" ht="12.75">
      <c r="D533"/>
      <c r="E533"/>
    </row>
    <row r="534" spans="4:5" ht="12.75">
      <c r="D534"/>
      <c r="E534"/>
    </row>
    <row r="535" spans="4:5" ht="12.75">
      <c r="D535"/>
      <c r="E535"/>
    </row>
    <row r="536" spans="4:5" ht="12.75">
      <c r="D536"/>
      <c r="E536"/>
    </row>
    <row r="537" spans="4:5" ht="12.75">
      <c r="D537"/>
      <c r="E537"/>
    </row>
    <row r="538" spans="4:5" ht="12.75">
      <c r="D538"/>
      <c r="E538"/>
    </row>
    <row r="539" spans="4:5" ht="12.75">
      <c r="D539"/>
      <c r="E539"/>
    </row>
    <row r="540" spans="4:5" ht="12.75">
      <c r="D540"/>
      <c r="E540"/>
    </row>
    <row r="541" spans="4:5" ht="12.75">
      <c r="D541"/>
      <c r="E541"/>
    </row>
    <row r="542" spans="4:5" ht="12.75">
      <c r="D542"/>
      <c r="E542"/>
    </row>
    <row r="543" spans="4:5" ht="12.75">
      <c r="D543"/>
      <c r="E543"/>
    </row>
    <row r="544" spans="4:5" ht="12.75">
      <c r="D544"/>
      <c r="E544"/>
    </row>
    <row r="545" spans="4:5" ht="12.75">
      <c r="D545"/>
      <c r="E545"/>
    </row>
    <row r="546" spans="4:5" ht="12.75">
      <c r="D546"/>
      <c r="E546"/>
    </row>
    <row r="547" spans="4:5" ht="12.75">
      <c r="D547"/>
      <c r="E547"/>
    </row>
    <row r="548" spans="4:5" ht="12.75">
      <c r="D548"/>
      <c r="E548"/>
    </row>
    <row r="549" spans="4:5" ht="12.75">
      <c r="D549"/>
      <c r="E549"/>
    </row>
    <row r="550" spans="4:5" ht="12.75">
      <c r="D550"/>
      <c r="E550"/>
    </row>
    <row r="551" spans="4:5" ht="12.75">
      <c r="D551"/>
      <c r="E551"/>
    </row>
    <row r="552" spans="4:5" ht="12.75">
      <c r="D552"/>
      <c r="E552"/>
    </row>
    <row r="553" spans="4:5" ht="12.75">
      <c r="D553"/>
      <c r="E553"/>
    </row>
    <row r="554" spans="4:5" ht="12.75">
      <c r="D554"/>
      <c r="E554"/>
    </row>
    <row r="555" spans="4:5" ht="12.75">
      <c r="D555"/>
      <c r="E555"/>
    </row>
    <row r="556" spans="4:5" ht="12.75">
      <c r="D556"/>
      <c r="E556"/>
    </row>
    <row r="557" spans="4:5" ht="12.75">
      <c r="D557"/>
      <c r="E557"/>
    </row>
    <row r="558" spans="4:5" ht="12.75">
      <c r="D558"/>
      <c r="E558"/>
    </row>
    <row r="559" spans="4:5" ht="12.75">
      <c r="D559"/>
      <c r="E559"/>
    </row>
    <row r="560" spans="4:5" ht="12.75">
      <c r="D560"/>
      <c r="E560"/>
    </row>
    <row r="561" spans="4:5" ht="12.75">
      <c r="D561"/>
      <c r="E561"/>
    </row>
    <row r="562" spans="4:5" ht="12.75">
      <c r="D562"/>
      <c r="E562"/>
    </row>
    <row r="563" spans="4:5" ht="12.75">
      <c r="D563"/>
      <c r="E563"/>
    </row>
    <row r="564" spans="4:5" ht="12.75">
      <c r="D564"/>
      <c r="E564"/>
    </row>
    <row r="565" spans="4:5" ht="12.75">
      <c r="D565"/>
      <c r="E565"/>
    </row>
    <row r="566" spans="4:5" ht="12.75">
      <c r="D566"/>
      <c r="E566"/>
    </row>
    <row r="567" spans="4:5" ht="12.75">
      <c r="D567"/>
      <c r="E567"/>
    </row>
    <row r="568" spans="4:5" ht="12.75">
      <c r="D568"/>
      <c r="E568"/>
    </row>
    <row r="569" spans="4:5" ht="12.75">
      <c r="D569"/>
      <c r="E569"/>
    </row>
    <row r="570" spans="4:5" ht="12.75">
      <c r="D570"/>
      <c r="E570"/>
    </row>
    <row r="571" spans="4:5" ht="12.75">
      <c r="D571"/>
      <c r="E571"/>
    </row>
    <row r="572" spans="4:5" ht="12.75">
      <c r="D572"/>
      <c r="E572"/>
    </row>
    <row r="573" spans="4:5" ht="12.75">
      <c r="D573"/>
      <c r="E573"/>
    </row>
    <row r="574" spans="4:5" ht="12.75">
      <c r="D574"/>
      <c r="E574"/>
    </row>
    <row r="575" spans="4:5" ht="12.75">
      <c r="D575"/>
      <c r="E575"/>
    </row>
    <row r="576" spans="4:5" ht="12.75">
      <c r="D576"/>
      <c r="E576"/>
    </row>
    <row r="577" spans="4:5" ht="12.75">
      <c r="D577"/>
      <c r="E577"/>
    </row>
    <row r="578" spans="4:5" ht="12.75">
      <c r="D578"/>
      <c r="E578"/>
    </row>
    <row r="579" spans="4:5" ht="12.75">
      <c r="D579"/>
      <c r="E579"/>
    </row>
    <row r="580" spans="4:5" ht="12.75">
      <c r="D580"/>
      <c r="E580"/>
    </row>
    <row r="581" spans="4:5" ht="12.75">
      <c r="D581"/>
      <c r="E581"/>
    </row>
    <row r="582" spans="4:5" ht="12.75">
      <c r="D582"/>
      <c r="E582"/>
    </row>
    <row r="583" spans="4:5" ht="12.75">
      <c r="D583"/>
      <c r="E583"/>
    </row>
    <row r="584" spans="4:5" ht="12.75">
      <c r="D584"/>
      <c r="E584"/>
    </row>
    <row r="585" spans="4:5" ht="12.75">
      <c r="D585"/>
      <c r="E585"/>
    </row>
    <row r="586" spans="4:5" ht="12.75">
      <c r="D586"/>
      <c r="E586"/>
    </row>
    <row r="587" spans="4:5" ht="12.75">
      <c r="D587"/>
      <c r="E587"/>
    </row>
    <row r="588" spans="4:5" ht="12.75">
      <c r="D588"/>
      <c r="E588"/>
    </row>
    <row r="589" spans="4:5" ht="12.75">
      <c r="D589"/>
      <c r="E589"/>
    </row>
    <row r="590" spans="4:5" ht="12.75">
      <c r="D590"/>
      <c r="E590"/>
    </row>
    <row r="591" spans="4:5" ht="12.75">
      <c r="D591"/>
      <c r="E591"/>
    </row>
    <row r="592" spans="4:5" ht="12.75">
      <c r="D592"/>
      <c r="E592"/>
    </row>
    <row r="593" spans="4:5" ht="12.75">
      <c r="D593"/>
      <c r="E593"/>
    </row>
    <row r="594" spans="4:5" ht="12.75">
      <c r="D594"/>
      <c r="E594"/>
    </row>
    <row r="595" spans="4:5" ht="12.75">
      <c r="D595"/>
      <c r="E595"/>
    </row>
    <row r="596" spans="4:5" ht="12.75">
      <c r="D596"/>
      <c r="E596"/>
    </row>
    <row r="597" spans="4:5" ht="12.75">
      <c r="D597"/>
      <c r="E597"/>
    </row>
    <row r="598" spans="4:5" ht="12.75">
      <c r="D598"/>
      <c r="E598"/>
    </row>
    <row r="599" spans="4:5" ht="12.75">
      <c r="D599"/>
      <c r="E599"/>
    </row>
    <row r="600" spans="4:5" ht="12.75">
      <c r="D600"/>
      <c r="E600"/>
    </row>
    <row r="601" spans="4:5" ht="12.75">
      <c r="D601"/>
      <c r="E601"/>
    </row>
    <row r="602" spans="4:5" ht="12.75">
      <c r="D602"/>
      <c r="E602"/>
    </row>
    <row r="603" spans="4:5" ht="12.75">
      <c r="D603"/>
      <c r="E603"/>
    </row>
    <row r="604" spans="4:5" ht="12.75">
      <c r="D604"/>
      <c r="E604"/>
    </row>
    <row r="605" spans="4:5" ht="12.75">
      <c r="D605"/>
      <c r="E605"/>
    </row>
    <row r="606" spans="4:5" ht="12.75">
      <c r="D606"/>
      <c r="E606"/>
    </row>
    <row r="607" spans="4:5" ht="12.75">
      <c r="D607"/>
      <c r="E607"/>
    </row>
    <row r="608" spans="4:5" ht="12.75">
      <c r="D608"/>
      <c r="E608"/>
    </row>
    <row r="609" spans="4:5" ht="12.75">
      <c r="D609"/>
      <c r="E609"/>
    </row>
    <row r="610" spans="4:5" ht="12.75">
      <c r="D610"/>
      <c r="E610"/>
    </row>
    <row r="611" spans="4:5" ht="12.75">
      <c r="D611"/>
      <c r="E611"/>
    </row>
    <row r="612" spans="4:5" ht="12.75">
      <c r="D612"/>
      <c r="E612"/>
    </row>
    <row r="613" spans="4:5" ht="12.75">
      <c r="D613"/>
      <c r="E613"/>
    </row>
    <row r="614" spans="4:5" ht="12.75">
      <c r="D614"/>
      <c r="E614"/>
    </row>
    <row r="615" spans="4:5" ht="12.75">
      <c r="D615"/>
      <c r="E615"/>
    </row>
    <row r="616" spans="4:5" ht="12.75">
      <c r="D616"/>
      <c r="E616"/>
    </row>
    <row r="617" spans="4:5" ht="12.75">
      <c r="D617"/>
      <c r="E617"/>
    </row>
    <row r="618" spans="4:5" ht="12.75">
      <c r="D618"/>
      <c r="E618"/>
    </row>
    <row r="619" spans="4:5" ht="12.75">
      <c r="D619"/>
      <c r="E619"/>
    </row>
    <row r="620" spans="4:5" ht="12.75">
      <c r="D620"/>
      <c r="E620"/>
    </row>
    <row r="621" spans="4:5" ht="12.75">
      <c r="D621"/>
      <c r="E621"/>
    </row>
    <row r="622" spans="4:5" ht="12.75">
      <c r="D622"/>
      <c r="E622"/>
    </row>
    <row r="623" spans="4:5" ht="12.75">
      <c r="D623"/>
      <c r="E623"/>
    </row>
    <row r="624" spans="4:5" ht="12.75">
      <c r="D624"/>
      <c r="E624"/>
    </row>
    <row r="625" spans="4:5" ht="12.75">
      <c r="D625"/>
      <c r="E625"/>
    </row>
    <row r="626" spans="4:5" ht="12.75">
      <c r="D626"/>
      <c r="E626"/>
    </row>
    <row r="627" spans="4:5" ht="12.75">
      <c r="D627"/>
      <c r="E627"/>
    </row>
    <row r="628" spans="4:5" ht="12.75">
      <c r="D628"/>
      <c r="E628"/>
    </row>
    <row r="629" spans="4:5" ht="12.75">
      <c r="D629"/>
      <c r="E629"/>
    </row>
    <row r="630" spans="4:5" ht="12.75">
      <c r="D630"/>
      <c r="E630"/>
    </row>
    <row r="631" spans="4:5" ht="12.75">
      <c r="D631"/>
      <c r="E631"/>
    </row>
    <row r="632" spans="4:5" ht="12.75">
      <c r="D632"/>
      <c r="E632"/>
    </row>
    <row r="633" spans="4:5" ht="12.75">
      <c r="D633"/>
      <c r="E633"/>
    </row>
    <row r="634" spans="4:5" ht="12.75">
      <c r="D634"/>
      <c r="E634"/>
    </row>
    <row r="635" spans="4:5" ht="12.75">
      <c r="D635"/>
      <c r="E635"/>
    </row>
    <row r="636" spans="4:5" ht="12.75">
      <c r="D636"/>
      <c r="E636"/>
    </row>
    <row r="637" spans="4:5" ht="12.75">
      <c r="D637"/>
      <c r="E637"/>
    </row>
    <row r="638" spans="4:5" ht="12.75">
      <c r="D638"/>
      <c r="E638"/>
    </row>
    <row r="639" spans="4:5" ht="12.75">
      <c r="D639"/>
      <c r="E639"/>
    </row>
    <row r="640" spans="4:5" ht="12.75">
      <c r="D640"/>
      <c r="E640"/>
    </row>
    <row r="641" spans="4:5" ht="12.75">
      <c r="D641"/>
      <c r="E641"/>
    </row>
    <row r="642" spans="4:5" ht="12.75">
      <c r="D642"/>
      <c r="E642"/>
    </row>
    <row r="643" spans="4:5" ht="12.75">
      <c r="D643"/>
      <c r="E643"/>
    </row>
    <row r="644" spans="4:5" ht="12.75">
      <c r="D644"/>
      <c r="E644"/>
    </row>
    <row r="645" spans="4:5" ht="12.75">
      <c r="D645"/>
      <c r="E645"/>
    </row>
    <row r="646" spans="4:5" ht="12.75">
      <c r="D646"/>
      <c r="E646"/>
    </row>
    <row r="647" spans="4:5" ht="12.75">
      <c r="D647"/>
      <c r="E647"/>
    </row>
    <row r="648" spans="4:5" ht="12.75">
      <c r="D648"/>
      <c r="E648"/>
    </row>
    <row r="649" spans="4:5" ht="12.75">
      <c r="D649"/>
      <c r="E649"/>
    </row>
    <row r="650" spans="4:5" ht="12.75">
      <c r="D650"/>
      <c r="E650"/>
    </row>
    <row r="651" spans="4:5" ht="12.75">
      <c r="D651"/>
      <c r="E651"/>
    </row>
    <row r="652" spans="4:5" ht="12.75">
      <c r="D652"/>
      <c r="E652"/>
    </row>
    <row r="653" spans="4:5" ht="12.75">
      <c r="D653"/>
      <c r="E653"/>
    </row>
    <row r="654" spans="4:5" ht="12.75">
      <c r="D654"/>
      <c r="E654"/>
    </row>
    <row r="655" spans="4:5" ht="12.75">
      <c r="D655"/>
      <c r="E655"/>
    </row>
    <row r="656" spans="4:5" ht="12.75">
      <c r="D656"/>
      <c r="E656"/>
    </row>
    <row r="657" spans="4:5" ht="12.75">
      <c r="D657"/>
      <c r="E657"/>
    </row>
    <row r="658" spans="4:5" ht="12.75">
      <c r="D658"/>
      <c r="E658"/>
    </row>
    <row r="659" spans="4:5" ht="12.75">
      <c r="D659"/>
      <c r="E659"/>
    </row>
    <row r="660" spans="4:5" ht="12.75">
      <c r="D660"/>
      <c r="E660"/>
    </row>
    <row r="661" spans="4:5" ht="12.75">
      <c r="D661"/>
      <c r="E661"/>
    </row>
    <row r="662" spans="4:5" ht="12.75">
      <c r="D662"/>
      <c r="E662"/>
    </row>
    <row r="663" spans="4:5" ht="12.75">
      <c r="D663"/>
      <c r="E663"/>
    </row>
    <row r="664" spans="4:5" ht="12.75">
      <c r="D664"/>
      <c r="E664"/>
    </row>
    <row r="665" spans="4:5" ht="12.75">
      <c r="D665"/>
      <c r="E665"/>
    </row>
    <row r="666" spans="4:5" ht="12.75">
      <c r="D666"/>
      <c r="E666"/>
    </row>
    <row r="667" spans="4:5" ht="12.75">
      <c r="D667"/>
      <c r="E667"/>
    </row>
    <row r="668" spans="4:5" ht="12.75">
      <c r="D668"/>
      <c r="E668"/>
    </row>
    <row r="669" spans="4:5" ht="12.75">
      <c r="D669"/>
      <c r="E669"/>
    </row>
    <row r="670" spans="4:5" ht="12.75">
      <c r="D670"/>
      <c r="E670"/>
    </row>
    <row r="671" spans="4:5" ht="12.75">
      <c r="D671"/>
      <c r="E671"/>
    </row>
    <row r="672" spans="4:5" ht="12.75">
      <c r="D672"/>
      <c r="E672"/>
    </row>
    <row r="673" spans="4:5" ht="12.75">
      <c r="D673"/>
      <c r="E673"/>
    </row>
    <row r="674" spans="4:5" ht="12.75">
      <c r="D674"/>
      <c r="E674"/>
    </row>
    <row r="675" spans="4:5" ht="12.75">
      <c r="D675"/>
      <c r="E675"/>
    </row>
    <row r="676" spans="4:5" ht="12.75">
      <c r="D676"/>
      <c r="E676"/>
    </row>
    <row r="677" spans="4:5" ht="12.75">
      <c r="D677"/>
      <c r="E677"/>
    </row>
    <row r="678" spans="4:5" ht="12.75">
      <c r="D678"/>
      <c r="E678"/>
    </row>
    <row r="679" spans="4:5" ht="12.75">
      <c r="D679"/>
      <c r="E679"/>
    </row>
    <row r="680" spans="4:5" ht="12.75">
      <c r="D680"/>
      <c r="E680"/>
    </row>
    <row r="681" spans="4:5" ht="12.75">
      <c r="D681"/>
      <c r="E681"/>
    </row>
    <row r="682" spans="4:5" ht="12.75">
      <c r="D682"/>
      <c r="E682"/>
    </row>
    <row r="683" spans="4:5" ht="12.75">
      <c r="D683"/>
      <c r="E683"/>
    </row>
    <row r="684" spans="4:5" ht="12.75">
      <c r="D684"/>
      <c r="E684"/>
    </row>
    <row r="685" spans="4:5" ht="12.75">
      <c r="D685"/>
      <c r="E685"/>
    </row>
    <row r="686" spans="4:5" ht="12.75">
      <c r="D686"/>
      <c r="E686"/>
    </row>
    <row r="687" spans="4:5" ht="12.75">
      <c r="D687"/>
      <c r="E687"/>
    </row>
    <row r="688" spans="4:5" ht="12.75">
      <c r="D688"/>
      <c r="E688"/>
    </row>
    <row r="689" spans="4:5" ht="12.75">
      <c r="D689"/>
      <c r="E689"/>
    </row>
    <row r="690" spans="4:5" ht="12.75">
      <c r="D690"/>
      <c r="E690"/>
    </row>
    <row r="691" spans="4:5" ht="12.75">
      <c r="D691"/>
      <c r="E691"/>
    </row>
    <row r="692" spans="4:5" ht="12.75">
      <c r="D692"/>
      <c r="E692"/>
    </row>
    <row r="693" spans="4:5" ht="12.75">
      <c r="D693"/>
      <c r="E693"/>
    </row>
    <row r="694" spans="4:5" ht="12.75">
      <c r="D694"/>
      <c r="E694"/>
    </row>
    <row r="695" spans="4:5" ht="12.75">
      <c r="D695"/>
      <c r="E695"/>
    </row>
    <row r="696" spans="4:5" ht="12.75">
      <c r="D696"/>
      <c r="E696"/>
    </row>
    <row r="697" spans="4:5" ht="12.75">
      <c r="D697"/>
      <c r="E697"/>
    </row>
    <row r="698" spans="4:5" ht="12.75">
      <c r="D698"/>
      <c r="E698"/>
    </row>
    <row r="699" spans="4:5" ht="12.75">
      <c r="D699"/>
      <c r="E699"/>
    </row>
    <row r="700" spans="4:5" ht="12.75">
      <c r="D700"/>
      <c r="E700"/>
    </row>
    <row r="701" spans="4:5" ht="12.75">
      <c r="D701"/>
      <c r="E701"/>
    </row>
    <row r="702" spans="4:5" ht="12.75">
      <c r="D702"/>
      <c r="E702"/>
    </row>
    <row r="703" spans="4:5" ht="12.75">
      <c r="D703"/>
      <c r="E703"/>
    </row>
    <row r="704" spans="4:5" ht="12.75">
      <c r="D704"/>
      <c r="E704"/>
    </row>
    <row r="705" spans="4:5" ht="12.75">
      <c r="D705"/>
      <c r="E705"/>
    </row>
    <row r="706" spans="4:5" ht="12.75">
      <c r="D706"/>
      <c r="E706"/>
    </row>
    <row r="707" spans="4:5" ht="12.75">
      <c r="D707"/>
      <c r="E707"/>
    </row>
    <row r="708" spans="4:5" ht="12.75">
      <c r="D708"/>
      <c r="E708"/>
    </row>
    <row r="709" spans="4:5" ht="12.75">
      <c r="D709"/>
      <c r="E709"/>
    </row>
    <row r="710" spans="4:5" ht="12.75">
      <c r="D710"/>
      <c r="E710"/>
    </row>
    <row r="711" spans="4:5" ht="12.75">
      <c r="D711"/>
      <c r="E711"/>
    </row>
    <row r="712" spans="4:5" ht="12.75">
      <c r="D712"/>
      <c r="E712"/>
    </row>
    <row r="713" spans="4:5" ht="12.75">
      <c r="D713"/>
      <c r="E713"/>
    </row>
    <row r="714" spans="4:5" ht="12.75">
      <c r="D714"/>
      <c r="E714"/>
    </row>
    <row r="715" spans="4:5" ht="12.75">
      <c r="D715"/>
      <c r="E715"/>
    </row>
    <row r="716" spans="4:5" ht="12.75">
      <c r="D716"/>
      <c r="E716"/>
    </row>
    <row r="717" spans="4:5" ht="12.75">
      <c r="D717"/>
      <c r="E717"/>
    </row>
    <row r="718" spans="4:5" ht="12.75">
      <c r="D718"/>
      <c r="E718"/>
    </row>
    <row r="719" spans="4:5" ht="12.75">
      <c r="D719"/>
      <c r="E719"/>
    </row>
    <row r="720" spans="4:5" ht="12.75">
      <c r="D720"/>
      <c r="E720"/>
    </row>
    <row r="721" spans="4:5" ht="12.75">
      <c r="D721"/>
      <c r="E721"/>
    </row>
    <row r="722" spans="4:5" ht="12.75">
      <c r="D722"/>
      <c r="E722"/>
    </row>
  </sheetData>
  <sheetProtection/>
  <printOptions/>
  <pageMargins left="0.34" right="0.24" top="0.32" bottom="0.43" header="0.22" footer="0.3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F610"/>
  <sheetViews>
    <sheetView zoomScalePageLayoutView="0" workbookViewId="0" topLeftCell="A4">
      <selection activeCell="H5" sqref="H5"/>
    </sheetView>
  </sheetViews>
  <sheetFormatPr defaultColWidth="9.140625" defaultRowHeight="12.75"/>
  <cols>
    <col min="1" max="1" width="5.8515625" style="1" customWidth="1"/>
    <col min="2" max="2" width="47.7109375" style="0" customWidth="1"/>
    <col min="3" max="3" width="9.28125" style="0" customWidth="1"/>
    <col min="4" max="4" width="13.140625" style="55" customWidth="1"/>
    <col min="5" max="5" width="13.28125" style="55" customWidth="1"/>
    <col min="7" max="7" width="7.28125" style="0" customWidth="1"/>
    <col min="8" max="8" width="50.421875" style="0" customWidth="1"/>
    <col min="9" max="9" width="13.8515625" style="0" customWidth="1"/>
    <col min="10" max="10" width="15.421875" style="0" customWidth="1"/>
    <col min="11" max="11" width="13.8515625" style="0" customWidth="1"/>
  </cols>
  <sheetData>
    <row r="1" spans="1:6" ht="15.75">
      <c r="A1" s="78" t="s">
        <v>0</v>
      </c>
      <c r="B1" s="78"/>
      <c r="C1" s="78"/>
      <c r="D1" s="78"/>
      <c r="E1" s="78"/>
      <c r="F1" s="78"/>
    </row>
    <row r="2" spans="1:6" ht="25.5" customHeight="1">
      <c r="A2" s="79" t="s">
        <v>1</v>
      </c>
      <c r="B2" s="79"/>
      <c r="C2" s="79"/>
      <c r="D2" s="79"/>
      <c r="E2" s="79"/>
      <c r="F2" s="79"/>
    </row>
    <row r="3" spans="1:6" ht="21" customHeight="1">
      <c r="A3" s="1" t="s">
        <v>178</v>
      </c>
      <c r="B3" s="2"/>
      <c r="C3" s="2"/>
      <c r="D3" s="60"/>
      <c r="E3" s="60"/>
      <c r="F3" s="2"/>
    </row>
    <row r="4" spans="1:6" s="2" customFormat="1" ht="38.25">
      <c r="A4" s="3" t="s">
        <v>2</v>
      </c>
      <c r="B4" s="12" t="s">
        <v>3</v>
      </c>
      <c r="C4" s="10" t="s">
        <v>17</v>
      </c>
      <c r="D4" s="52" t="s">
        <v>54</v>
      </c>
      <c r="E4" s="52" t="s">
        <v>55</v>
      </c>
      <c r="F4"/>
    </row>
    <row r="5" spans="1:5" ht="46.5" customHeight="1">
      <c r="A5" s="45">
        <v>1</v>
      </c>
      <c r="B5" s="5" t="s">
        <v>4</v>
      </c>
      <c r="C5" s="7">
        <v>701.705</v>
      </c>
      <c r="D5" s="61">
        <v>43817487</v>
      </c>
      <c r="E5" s="61">
        <v>36191883</v>
      </c>
    </row>
    <row r="6" spans="1:5" ht="21" customHeight="1">
      <c r="A6" s="45">
        <f>A5+1</f>
        <v>2</v>
      </c>
      <c r="B6" s="6" t="s">
        <v>5</v>
      </c>
      <c r="C6" s="7" t="s">
        <v>18</v>
      </c>
      <c r="D6" s="61">
        <v>0</v>
      </c>
      <c r="E6" s="61">
        <v>533000</v>
      </c>
    </row>
    <row r="7" spans="1:5" ht="21" customHeight="1">
      <c r="A7" s="45">
        <f>A6+1</f>
        <v>3</v>
      </c>
      <c r="B7" s="6" t="s">
        <v>6</v>
      </c>
      <c r="C7" s="7">
        <v>71</v>
      </c>
      <c r="D7" s="61">
        <v>-8542080</v>
      </c>
      <c r="E7" s="61">
        <v>5040000</v>
      </c>
    </row>
    <row r="8" spans="1:5" ht="27" customHeight="1">
      <c r="A8" s="45">
        <f>A7+1</f>
        <v>4</v>
      </c>
      <c r="B8" s="6" t="s">
        <v>7</v>
      </c>
      <c r="C8" s="7" t="s">
        <v>19</v>
      </c>
      <c r="D8" s="61">
        <v>10092833</v>
      </c>
      <c r="E8" s="61">
        <v>23379066</v>
      </c>
    </row>
    <row r="9" spans="1:5" ht="21" customHeight="1">
      <c r="A9" s="45">
        <f>A8+1</f>
        <v>5</v>
      </c>
      <c r="B9" s="6" t="s">
        <v>119</v>
      </c>
      <c r="C9" s="8" t="s">
        <v>120</v>
      </c>
      <c r="D9" s="57">
        <f>D10+D11</f>
        <v>4358146</v>
      </c>
      <c r="E9" s="57">
        <f>E10+E11</f>
        <v>5429586</v>
      </c>
    </row>
    <row r="10" spans="1:5" ht="21" customHeight="1">
      <c r="A10" s="45"/>
      <c r="B10" s="6" t="s">
        <v>117</v>
      </c>
      <c r="C10" s="8">
        <v>641</v>
      </c>
      <c r="D10" s="61">
        <v>3622800</v>
      </c>
      <c r="E10" s="61">
        <v>4461450</v>
      </c>
    </row>
    <row r="11" spans="1:5" ht="21" customHeight="1">
      <c r="A11" s="4"/>
      <c r="B11" s="6" t="s">
        <v>118</v>
      </c>
      <c r="C11" s="8">
        <v>644</v>
      </c>
      <c r="D11" s="61">
        <v>735346</v>
      </c>
      <c r="E11" s="61">
        <v>968136</v>
      </c>
    </row>
    <row r="12" spans="1:5" ht="21" customHeight="1">
      <c r="A12" s="45">
        <f>A9+1</f>
        <v>6</v>
      </c>
      <c r="B12" s="6" t="s">
        <v>8</v>
      </c>
      <c r="C12" s="7" t="s">
        <v>20</v>
      </c>
      <c r="D12" s="61">
        <v>31578</v>
      </c>
      <c r="E12" s="61">
        <v>39476</v>
      </c>
    </row>
    <row r="13" spans="1:5" ht="21" customHeight="1">
      <c r="A13" s="45">
        <f aca="true" t="shared" si="0" ref="A13:A18">A12+1</f>
        <v>7</v>
      </c>
      <c r="B13" s="6" t="s">
        <v>9</v>
      </c>
      <c r="C13" s="7" t="s">
        <v>174</v>
      </c>
      <c r="D13" s="61">
        <v>21091046</v>
      </c>
      <c r="E13" s="61">
        <v>10904088</v>
      </c>
    </row>
    <row r="14" spans="1:5" ht="21" customHeight="1">
      <c r="A14" s="4">
        <f t="shared" si="0"/>
        <v>8</v>
      </c>
      <c r="B14" s="10" t="s">
        <v>165</v>
      </c>
      <c r="C14" s="7"/>
      <c r="D14" s="57">
        <f>D8+D9+D12+D13</f>
        <v>35573603</v>
      </c>
      <c r="E14" s="57">
        <f>E8+E9+E12+E13</f>
        <v>39752216</v>
      </c>
    </row>
    <row r="15" spans="1:5" ht="27" customHeight="1">
      <c r="A15" s="4">
        <f t="shared" si="0"/>
        <v>9</v>
      </c>
      <c r="B15" s="10" t="s">
        <v>22</v>
      </c>
      <c r="C15" s="7"/>
      <c r="D15" s="57">
        <f>D5+D6+D7-D14</f>
        <v>-298196</v>
      </c>
      <c r="E15" s="57">
        <f>E5+E6+E7-E14</f>
        <v>2012667</v>
      </c>
    </row>
    <row r="16" spans="1:5" ht="27" customHeight="1">
      <c r="A16" s="45">
        <f t="shared" si="0"/>
        <v>10</v>
      </c>
      <c r="B16" s="6" t="s">
        <v>10</v>
      </c>
      <c r="C16" s="7">
        <v>761.661</v>
      </c>
      <c r="D16" s="61"/>
      <c r="E16" s="61"/>
    </row>
    <row r="17" spans="1:5" ht="25.5">
      <c r="A17" s="45">
        <f t="shared" si="0"/>
        <v>11</v>
      </c>
      <c r="B17" s="6" t="s">
        <v>11</v>
      </c>
      <c r="C17" s="7">
        <v>762.662</v>
      </c>
      <c r="D17" s="61"/>
      <c r="E17" s="61"/>
    </row>
    <row r="18" spans="1:5" ht="12.75">
      <c r="A18" s="4">
        <f t="shared" si="0"/>
        <v>12</v>
      </c>
      <c r="B18" s="6" t="s">
        <v>121</v>
      </c>
      <c r="C18" s="7"/>
      <c r="D18" s="61"/>
      <c r="E18" s="61"/>
    </row>
    <row r="19" spans="1:5" ht="38.25">
      <c r="A19" s="48">
        <v>12.1</v>
      </c>
      <c r="B19" s="6" t="s">
        <v>12</v>
      </c>
      <c r="C19" s="9" t="s">
        <v>21</v>
      </c>
      <c r="D19" s="61"/>
      <c r="E19" s="61"/>
    </row>
    <row r="20" spans="1:5" ht="42" customHeight="1">
      <c r="A20" s="48">
        <v>12.2</v>
      </c>
      <c r="B20" s="6" t="s">
        <v>13</v>
      </c>
      <c r="C20" s="7">
        <v>767.667</v>
      </c>
      <c r="D20" s="61">
        <v>0</v>
      </c>
      <c r="E20" s="61">
        <v>-11036</v>
      </c>
    </row>
    <row r="21" spans="1:5" ht="21" customHeight="1">
      <c r="A21" s="48">
        <v>12.3</v>
      </c>
      <c r="B21" s="6" t="s">
        <v>122</v>
      </c>
      <c r="C21" s="7">
        <v>769.669</v>
      </c>
      <c r="D21" s="61"/>
      <c r="E21" s="61"/>
    </row>
    <row r="22" spans="1:5" ht="17.25" customHeight="1">
      <c r="A22" s="48">
        <v>12.4</v>
      </c>
      <c r="B22" s="6" t="s">
        <v>172</v>
      </c>
      <c r="C22" s="7">
        <v>768.668</v>
      </c>
      <c r="D22" s="61"/>
      <c r="E22" s="61"/>
    </row>
    <row r="23" spans="1:5" ht="21" customHeight="1">
      <c r="A23" s="4">
        <f>A22+1</f>
        <v>13.4</v>
      </c>
      <c r="B23" s="10" t="s">
        <v>166</v>
      </c>
      <c r="C23" s="7"/>
      <c r="D23" s="61">
        <f>D22+D20</f>
        <v>0</v>
      </c>
      <c r="E23" s="61">
        <f>E22+E20</f>
        <v>-11036</v>
      </c>
    </row>
    <row r="24" spans="1:5" ht="12.75">
      <c r="A24" s="4">
        <v>14</v>
      </c>
      <c r="B24" s="11" t="s">
        <v>115</v>
      </c>
      <c r="C24" s="7"/>
      <c r="D24" s="57">
        <f>D15+D23</f>
        <v>-298196</v>
      </c>
      <c r="E24" s="57">
        <f>E15+E23</f>
        <v>2001631</v>
      </c>
    </row>
    <row r="25" spans="1:5" ht="40.5" customHeight="1">
      <c r="A25" s="4">
        <v>15</v>
      </c>
      <c r="B25" s="6" t="s">
        <v>14</v>
      </c>
      <c r="C25" s="7"/>
      <c r="D25" s="61">
        <v>0</v>
      </c>
      <c r="E25" s="61">
        <v>200163</v>
      </c>
    </row>
    <row r="26" spans="1:5" ht="31.5" customHeight="1">
      <c r="A26" s="4">
        <v>16</v>
      </c>
      <c r="B26" s="10" t="s">
        <v>15</v>
      </c>
      <c r="C26" s="7"/>
      <c r="D26" s="57">
        <f>D24-D25</f>
        <v>-298196</v>
      </c>
      <c r="E26" s="57">
        <f>E24-E25</f>
        <v>1801468</v>
      </c>
    </row>
    <row r="27" spans="1:5" ht="39.75" customHeight="1">
      <c r="A27" s="4">
        <v>17</v>
      </c>
      <c r="B27" s="6" t="s">
        <v>16</v>
      </c>
      <c r="C27" s="7"/>
      <c r="D27" s="61"/>
      <c r="E27" s="61"/>
    </row>
    <row r="28" spans="1:5" ht="28.5" customHeight="1">
      <c r="A28" s="68"/>
      <c r="B28" s="5" t="s">
        <v>176</v>
      </c>
      <c r="C28" s="5"/>
      <c r="D28" s="61">
        <v>0</v>
      </c>
      <c r="E28" s="61">
        <v>0</v>
      </c>
    </row>
    <row r="32" spans="1:5" ht="12.75">
      <c r="A32"/>
      <c r="D32"/>
      <c r="E32"/>
    </row>
    <row r="33" spans="1:5" ht="12.75">
      <c r="A33"/>
      <c r="D33"/>
      <c r="E33"/>
    </row>
    <row r="34" spans="1:5" ht="12.75">
      <c r="A34"/>
      <c r="D34"/>
      <c r="E34"/>
    </row>
    <row r="35" spans="1:5" ht="12.75">
      <c r="A35"/>
      <c r="D35"/>
      <c r="E35"/>
    </row>
    <row r="36" spans="1:5" ht="16.5" customHeight="1">
      <c r="A36"/>
      <c r="D36"/>
      <c r="E36"/>
    </row>
    <row r="37" spans="1:5" ht="20.25" customHeight="1">
      <c r="A37"/>
      <c r="D37"/>
      <c r="E37"/>
    </row>
    <row r="38" spans="1:5" ht="30" customHeight="1">
      <c r="A38"/>
      <c r="D38"/>
      <c r="E38"/>
    </row>
    <row r="39" spans="1:5" ht="17.25" customHeight="1">
      <c r="A39"/>
      <c r="D39"/>
      <c r="E39"/>
    </row>
    <row r="40" spans="1:5" ht="18.75" customHeight="1">
      <c r="A40"/>
      <c r="D40"/>
      <c r="E40"/>
    </row>
    <row r="41" spans="1:5" ht="15" customHeight="1">
      <c r="A41"/>
      <c r="D41"/>
      <c r="E41"/>
    </row>
    <row r="42" spans="1:5" ht="16.5" customHeight="1">
      <c r="A42"/>
      <c r="D42"/>
      <c r="E42"/>
    </row>
    <row r="43" spans="1:5" ht="15.75" customHeight="1">
      <c r="A43"/>
      <c r="D43"/>
      <c r="E43"/>
    </row>
    <row r="44" spans="1:5" ht="14.25" customHeight="1">
      <c r="A44"/>
      <c r="D44"/>
      <c r="E44"/>
    </row>
    <row r="45" spans="1:5" ht="24" customHeight="1">
      <c r="A45"/>
      <c r="D45"/>
      <c r="E45"/>
    </row>
    <row r="46" spans="1:5" ht="12.75">
      <c r="A46"/>
      <c r="D46"/>
      <c r="E46"/>
    </row>
    <row r="47" spans="1:5" ht="12.75">
      <c r="A47"/>
      <c r="D47"/>
      <c r="E47"/>
    </row>
    <row r="48" spans="1:5" ht="12.75">
      <c r="A48"/>
      <c r="D48"/>
      <c r="E48"/>
    </row>
    <row r="49" spans="1:5" ht="31.5" customHeight="1">
      <c r="A49"/>
      <c r="D49"/>
      <c r="E49"/>
    </row>
    <row r="50" spans="1:5" ht="30.75" customHeight="1">
      <c r="A50"/>
      <c r="D50"/>
      <c r="E50"/>
    </row>
    <row r="51" spans="1:5" ht="20.25" customHeight="1">
      <c r="A51"/>
      <c r="D51"/>
      <c r="E51"/>
    </row>
    <row r="52" spans="1:5" ht="16.5" customHeight="1">
      <c r="A52"/>
      <c r="D52"/>
      <c r="E52"/>
    </row>
    <row r="53" spans="1:5" ht="19.5" customHeight="1">
      <c r="A53"/>
      <c r="D53"/>
      <c r="E53"/>
    </row>
    <row r="54" spans="1:5" ht="34.5" customHeight="1">
      <c r="A54"/>
      <c r="D54"/>
      <c r="E54"/>
    </row>
    <row r="55" spans="1:5" ht="24.75" customHeight="1">
      <c r="A55"/>
      <c r="D55"/>
      <c r="E55"/>
    </row>
    <row r="56" spans="1:5" ht="21" customHeight="1">
      <c r="A56"/>
      <c r="D56"/>
      <c r="E56"/>
    </row>
    <row r="57" spans="1:5" ht="24.75" customHeight="1">
      <c r="A57"/>
      <c r="D57"/>
      <c r="E57"/>
    </row>
    <row r="58" spans="1:5" ht="27" customHeight="1">
      <c r="A58"/>
      <c r="D58"/>
      <c r="E58"/>
    </row>
    <row r="59" spans="1:5" ht="12.75">
      <c r="A59"/>
      <c r="D59"/>
      <c r="E59"/>
    </row>
    <row r="60" spans="1:5" ht="12.75">
      <c r="A60"/>
      <c r="D60"/>
      <c r="E60"/>
    </row>
    <row r="61" spans="1:5" ht="12.75">
      <c r="A61"/>
      <c r="D61"/>
      <c r="E61"/>
    </row>
    <row r="62" spans="1:5" ht="12.75">
      <c r="A62"/>
      <c r="D62"/>
      <c r="E62"/>
    </row>
    <row r="63" spans="1:5" ht="12.75">
      <c r="A63"/>
      <c r="D63"/>
      <c r="E63"/>
    </row>
    <row r="64" spans="1:5" ht="12.75">
      <c r="A64"/>
      <c r="D64"/>
      <c r="E64"/>
    </row>
    <row r="65" spans="1:5" ht="18.75" customHeight="1">
      <c r="A65"/>
      <c r="D65"/>
      <c r="E65"/>
    </row>
    <row r="66" spans="1:5" ht="20.25" customHeight="1">
      <c r="A66"/>
      <c r="D66"/>
      <c r="E66"/>
    </row>
    <row r="67" spans="1:5" ht="12.75">
      <c r="A67"/>
      <c r="D67"/>
      <c r="E67"/>
    </row>
    <row r="68" spans="1:5" ht="21.75" customHeight="1">
      <c r="A68"/>
      <c r="D68"/>
      <c r="E68"/>
    </row>
    <row r="69" spans="1:5" ht="18.75" customHeight="1">
      <c r="A69"/>
      <c r="D69"/>
      <c r="E69"/>
    </row>
    <row r="70" spans="1:5" ht="18.75" customHeight="1">
      <c r="A70"/>
      <c r="D70"/>
      <c r="E70"/>
    </row>
    <row r="71" spans="1:5" ht="21" customHeight="1">
      <c r="A71"/>
      <c r="D71"/>
      <c r="E71"/>
    </row>
    <row r="72" spans="1:5" ht="18" customHeight="1">
      <c r="A72"/>
      <c r="D72"/>
      <c r="E72"/>
    </row>
    <row r="73" spans="1:5" ht="21" customHeight="1">
      <c r="A73"/>
      <c r="D73"/>
      <c r="E73"/>
    </row>
    <row r="74" spans="1:5" ht="20.25" customHeight="1">
      <c r="A74"/>
      <c r="D74"/>
      <c r="E74"/>
    </row>
    <row r="75" spans="1:5" ht="12.75">
      <c r="A75"/>
      <c r="D75"/>
      <c r="E75"/>
    </row>
    <row r="76" spans="1:5" ht="12.75">
      <c r="A76"/>
      <c r="D76"/>
      <c r="E76"/>
    </row>
    <row r="77" spans="1:5" ht="12.75">
      <c r="A77"/>
      <c r="D77"/>
      <c r="E77"/>
    </row>
    <row r="78" spans="1:5" ht="12.75">
      <c r="A78"/>
      <c r="D78"/>
      <c r="E78"/>
    </row>
    <row r="79" spans="1:5" ht="12.75">
      <c r="A79"/>
      <c r="D79"/>
      <c r="E79"/>
    </row>
    <row r="80" spans="1:5" ht="21" customHeight="1">
      <c r="A80"/>
      <c r="D80"/>
      <c r="E80"/>
    </row>
    <row r="81" spans="1:5" ht="21" customHeight="1">
      <c r="A81"/>
      <c r="D81"/>
      <c r="E81"/>
    </row>
    <row r="82" spans="1:5" ht="21" customHeight="1">
      <c r="A82"/>
      <c r="D82"/>
      <c r="E82"/>
    </row>
    <row r="83" spans="1:5" ht="12.75">
      <c r="A83"/>
      <c r="D83"/>
      <c r="E83"/>
    </row>
    <row r="84" spans="1:5" ht="21.75" customHeight="1">
      <c r="A84"/>
      <c r="D84"/>
      <c r="E84"/>
    </row>
    <row r="85" spans="1:5" ht="19.5" customHeight="1">
      <c r="A85"/>
      <c r="D85"/>
      <c r="E85"/>
    </row>
    <row r="86" spans="1:5" ht="20.25" customHeight="1">
      <c r="A86"/>
      <c r="D86"/>
      <c r="E86"/>
    </row>
    <row r="87" spans="1:5" ht="20.25" customHeight="1">
      <c r="A87"/>
      <c r="D87"/>
      <c r="E87"/>
    </row>
    <row r="88" spans="1:5" ht="12.75">
      <c r="A88"/>
      <c r="D88"/>
      <c r="E88"/>
    </row>
    <row r="89" spans="1:5" ht="12.75">
      <c r="A89"/>
      <c r="D89"/>
      <c r="E89"/>
    </row>
    <row r="90" spans="1:5" ht="12.75">
      <c r="A90"/>
      <c r="D90"/>
      <c r="E90"/>
    </row>
    <row r="91" spans="1:5" ht="12.75">
      <c r="A91"/>
      <c r="D91"/>
      <c r="E91"/>
    </row>
    <row r="92" spans="1:5" ht="12.75">
      <c r="A92"/>
      <c r="D92"/>
      <c r="E92"/>
    </row>
    <row r="93" spans="1:5" ht="12.75">
      <c r="A93"/>
      <c r="D93"/>
      <c r="E93"/>
    </row>
    <row r="94" spans="1:5" ht="12.75">
      <c r="A94"/>
      <c r="D94"/>
      <c r="E94"/>
    </row>
    <row r="95" spans="1:5" ht="12.75">
      <c r="A95"/>
      <c r="D95"/>
      <c r="E95"/>
    </row>
    <row r="96" spans="1:5" ht="12.75">
      <c r="A96"/>
      <c r="D96"/>
      <c r="E96"/>
    </row>
    <row r="97" spans="1:5" ht="12.75">
      <c r="A97"/>
      <c r="D97"/>
      <c r="E97"/>
    </row>
    <row r="98" spans="1:5" ht="12.75">
      <c r="A98"/>
      <c r="D98"/>
      <c r="E98"/>
    </row>
    <row r="99" spans="1:5" ht="12.75">
      <c r="A99"/>
      <c r="D99"/>
      <c r="E99"/>
    </row>
    <row r="100" spans="1:5" ht="20.25" customHeight="1">
      <c r="A100"/>
      <c r="D100"/>
      <c r="E100"/>
    </row>
    <row r="101" spans="1:5" ht="12.75">
      <c r="A101"/>
      <c r="D101"/>
      <c r="E101"/>
    </row>
    <row r="102" spans="1:5" ht="12.75">
      <c r="A102"/>
      <c r="D102"/>
      <c r="E102"/>
    </row>
    <row r="103" spans="1:5" ht="21.75" customHeight="1">
      <c r="A103"/>
      <c r="D103"/>
      <c r="E103"/>
    </row>
    <row r="104" spans="1:5" ht="16.5" customHeight="1">
      <c r="A104"/>
      <c r="D104"/>
      <c r="E104"/>
    </row>
    <row r="105" spans="1:5" ht="31.5" customHeight="1">
      <c r="A105"/>
      <c r="D105"/>
      <c r="E105"/>
    </row>
    <row r="106" spans="1:5" ht="17.25" customHeight="1">
      <c r="A106"/>
      <c r="D106"/>
      <c r="E106"/>
    </row>
    <row r="107" spans="1:5" ht="18" customHeight="1">
      <c r="A107"/>
      <c r="D107"/>
      <c r="E107"/>
    </row>
    <row r="108" spans="1:5" ht="18" customHeight="1">
      <c r="A108"/>
      <c r="D108"/>
      <c r="E108"/>
    </row>
    <row r="109" spans="1:5" ht="17.25" customHeight="1">
      <c r="A109"/>
      <c r="D109"/>
      <c r="E109"/>
    </row>
    <row r="110" spans="1:5" ht="16.5" customHeight="1">
      <c r="A110"/>
      <c r="D110"/>
      <c r="E110"/>
    </row>
    <row r="111" spans="1:5" ht="18.75" customHeight="1">
      <c r="A111"/>
      <c r="D111"/>
      <c r="E111"/>
    </row>
    <row r="112" spans="1:5" ht="18.75" customHeight="1">
      <c r="A112"/>
      <c r="D112"/>
      <c r="E112"/>
    </row>
    <row r="113" spans="1:5" ht="30" customHeight="1">
      <c r="A113"/>
      <c r="D113"/>
      <c r="E113"/>
    </row>
    <row r="114" spans="1:5" ht="30.75" customHeight="1">
      <c r="A114"/>
      <c r="D114"/>
      <c r="E114"/>
    </row>
    <row r="115" spans="1:5" ht="30" customHeight="1">
      <c r="A115"/>
      <c r="D115"/>
      <c r="E115"/>
    </row>
    <row r="116" spans="1:5" ht="32.25" customHeight="1">
      <c r="A116"/>
      <c r="D116"/>
      <c r="E116"/>
    </row>
    <row r="117" spans="1:5" ht="45" customHeight="1">
      <c r="A117"/>
      <c r="D117"/>
      <c r="E117"/>
    </row>
    <row r="118" spans="1:5" ht="21.75" customHeight="1">
      <c r="A118"/>
      <c r="D118"/>
      <c r="E118"/>
    </row>
    <row r="119" spans="1:5" ht="20.25" customHeight="1">
      <c r="A119"/>
      <c r="D119"/>
      <c r="E119"/>
    </row>
    <row r="120" spans="1:5" ht="24" customHeight="1">
      <c r="A120"/>
      <c r="D120"/>
      <c r="E120"/>
    </row>
    <row r="121" spans="1:5" ht="30.75" customHeight="1">
      <c r="A121"/>
      <c r="D121"/>
      <c r="E121"/>
    </row>
    <row r="122" spans="1:5" ht="25.5" customHeight="1">
      <c r="A122"/>
      <c r="D122"/>
      <c r="E122"/>
    </row>
    <row r="123" spans="1:5" ht="18.75" customHeight="1">
      <c r="A123"/>
      <c r="D123"/>
      <c r="E123"/>
    </row>
    <row r="124" spans="1:5" ht="19.5" customHeight="1">
      <c r="A124"/>
      <c r="D124"/>
      <c r="E124"/>
    </row>
    <row r="125" spans="1:5" ht="21.75" customHeight="1">
      <c r="A125"/>
      <c r="D125"/>
      <c r="E125"/>
    </row>
    <row r="126" spans="1:5" ht="12.75">
      <c r="A126"/>
      <c r="D126"/>
      <c r="E126"/>
    </row>
    <row r="127" spans="1:5" ht="12.75">
      <c r="A127"/>
      <c r="D127"/>
      <c r="E127"/>
    </row>
    <row r="128" spans="1:5" ht="12.75">
      <c r="A128"/>
      <c r="D128"/>
      <c r="E128"/>
    </row>
    <row r="129" spans="1:5" ht="12.75">
      <c r="A129"/>
      <c r="D129"/>
      <c r="E129"/>
    </row>
    <row r="130" spans="1:5" ht="12.75">
      <c r="A130"/>
      <c r="D130"/>
      <c r="E130"/>
    </row>
    <row r="131" spans="1:5" ht="12.75">
      <c r="A131"/>
      <c r="D131"/>
      <c r="E131"/>
    </row>
    <row r="132" spans="1:5" ht="12.75">
      <c r="A132"/>
      <c r="D132"/>
      <c r="E132"/>
    </row>
    <row r="133" spans="1:5" ht="12.75">
      <c r="A133"/>
      <c r="D133"/>
      <c r="E133"/>
    </row>
    <row r="134" spans="1:5" ht="12.75">
      <c r="A134"/>
      <c r="D134"/>
      <c r="E134"/>
    </row>
    <row r="135" spans="1:5" ht="12.75">
      <c r="A135"/>
      <c r="D135"/>
      <c r="E135"/>
    </row>
    <row r="136" spans="1:5" ht="12.75">
      <c r="A136"/>
      <c r="D136"/>
      <c r="E136"/>
    </row>
    <row r="137" spans="1:5" ht="12.75">
      <c r="A137"/>
      <c r="D137"/>
      <c r="E137"/>
    </row>
    <row r="138" spans="1:5" ht="12.75">
      <c r="A138"/>
      <c r="D138"/>
      <c r="E138"/>
    </row>
    <row r="139" spans="1:5" ht="21.75" customHeight="1">
      <c r="A139"/>
      <c r="D139"/>
      <c r="E139"/>
    </row>
    <row r="140" spans="1:5" ht="21" customHeight="1">
      <c r="A140"/>
      <c r="D140"/>
      <c r="E140"/>
    </row>
    <row r="141" spans="1:5" ht="12.75">
      <c r="A141"/>
      <c r="D141"/>
      <c r="E141"/>
    </row>
    <row r="142" spans="1:5" ht="24.75" customHeight="1">
      <c r="A142"/>
      <c r="D142"/>
      <c r="E142"/>
    </row>
    <row r="143" spans="1:5" ht="21" customHeight="1">
      <c r="A143"/>
      <c r="D143"/>
      <c r="E143"/>
    </row>
    <row r="144" spans="1:5" ht="19.5" customHeight="1">
      <c r="A144"/>
      <c r="D144"/>
      <c r="E144"/>
    </row>
    <row r="145" spans="1:5" ht="21" customHeight="1">
      <c r="A145"/>
      <c r="D145"/>
      <c r="E145"/>
    </row>
    <row r="146" spans="1:5" ht="18.75" customHeight="1">
      <c r="A146"/>
      <c r="D146"/>
      <c r="E146"/>
    </row>
    <row r="147" spans="1:5" ht="19.5" customHeight="1">
      <c r="A147"/>
      <c r="D147"/>
      <c r="E147"/>
    </row>
    <row r="148" spans="1:5" ht="26.25" customHeight="1">
      <c r="A148"/>
      <c r="D148"/>
      <c r="E148"/>
    </row>
    <row r="149" spans="1:5" ht="12.75">
      <c r="A149"/>
      <c r="D149"/>
      <c r="E149"/>
    </row>
    <row r="150" spans="1:5" ht="12.75">
      <c r="A150"/>
      <c r="D150"/>
      <c r="E150"/>
    </row>
    <row r="151" spans="1:5" ht="12.75">
      <c r="A151"/>
      <c r="D151"/>
      <c r="E151"/>
    </row>
    <row r="152" spans="1:5" ht="12.75">
      <c r="A152"/>
      <c r="D152"/>
      <c r="E152"/>
    </row>
    <row r="153" spans="1:5" ht="12.75">
      <c r="A153"/>
      <c r="D153"/>
      <c r="E153"/>
    </row>
    <row r="154" spans="1:5" ht="17.25" customHeight="1">
      <c r="A154"/>
      <c r="D154"/>
      <c r="E154"/>
    </row>
    <row r="155" spans="1:5" ht="17.25" customHeight="1">
      <c r="A155"/>
      <c r="D155"/>
      <c r="E155"/>
    </row>
    <row r="156" spans="1:5" ht="21" customHeight="1">
      <c r="A156"/>
      <c r="D156"/>
      <c r="E156"/>
    </row>
    <row r="157" spans="1:5" ht="12.75">
      <c r="A157"/>
      <c r="D157"/>
      <c r="E157"/>
    </row>
    <row r="158" spans="1:5" ht="23.25" customHeight="1">
      <c r="A158"/>
      <c r="D158"/>
      <c r="E158"/>
    </row>
    <row r="159" spans="1:5" ht="18.75" customHeight="1">
      <c r="A159"/>
      <c r="D159"/>
      <c r="E159"/>
    </row>
    <row r="160" spans="1:5" ht="18" customHeight="1">
      <c r="A160"/>
      <c r="D160"/>
      <c r="E160"/>
    </row>
    <row r="161" spans="1:5" ht="20.25" customHeight="1">
      <c r="A161"/>
      <c r="D161"/>
      <c r="E161"/>
    </row>
    <row r="162" spans="1:5" ht="12.75">
      <c r="A162"/>
      <c r="D162"/>
      <c r="E162"/>
    </row>
    <row r="163" spans="1:5" ht="12.75">
      <c r="A163"/>
      <c r="D163"/>
      <c r="E163"/>
    </row>
    <row r="164" spans="1:5" ht="12.75">
      <c r="A164"/>
      <c r="D164"/>
      <c r="E164"/>
    </row>
    <row r="165" spans="1:5" ht="12.75">
      <c r="A165"/>
      <c r="D165"/>
      <c r="E165"/>
    </row>
    <row r="166" spans="1:5" ht="12.75">
      <c r="A166"/>
      <c r="D166"/>
      <c r="E166"/>
    </row>
    <row r="167" spans="1:5" ht="22.5" customHeight="1">
      <c r="A167"/>
      <c r="D167"/>
      <c r="E167"/>
    </row>
    <row r="168" spans="1:5" ht="27.75" customHeight="1">
      <c r="A168"/>
      <c r="D168"/>
      <c r="E168"/>
    </row>
    <row r="169" spans="1:5" ht="12.75">
      <c r="A169"/>
      <c r="D169"/>
      <c r="E169"/>
    </row>
    <row r="170" spans="1:5" ht="12.75">
      <c r="A170"/>
      <c r="D170"/>
      <c r="E170"/>
    </row>
    <row r="171" spans="1:5" ht="24.75" customHeight="1">
      <c r="A171"/>
      <c r="D171"/>
      <c r="E171"/>
    </row>
    <row r="172" spans="1:5" ht="27.75" customHeight="1">
      <c r="A172"/>
      <c r="D172"/>
      <c r="E172"/>
    </row>
    <row r="173" spans="1:5" ht="33" customHeight="1">
      <c r="A173"/>
      <c r="D173"/>
      <c r="E173"/>
    </row>
    <row r="174" spans="1:5" ht="19.5" customHeight="1">
      <c r="A174"/>
      <c r="D174"/>
      <c r="E174"/>
    </row>
    <row r="175" spans="1:5" ht="21" customHeight="1">
      <c r="A175"/>
      <c r="D175"/>
      <c r="E175"/>
    </row>
    <row r="176" spans="1:5" ht="21" customHeight="1">
      <c r="A176"/>
      <c r="D176"/>
      <c r="E176"/>
    </row>
    <row r="177" spans="1:5" ht="20.25" customHeight="1">
      <c r="A177"/>
      <c r="D177"/>
      <c r="E177"/>
    </row>
    <row r="178" spans="1:5" ht="23.25" customHeight="1">
      <c r="A178"/>
      <c r="D178"/>
      <c r="E178"/>
    </row>
    <row r="179" spans="1:5" ht="19.5" customHeight="1">
      <c r="A179"/>
      <c r="D179"/>
      <c r="E179"/>
    </row>
    <row r="180" spans="1:5" ht="19.5" customHeight="1">
      <c r="A180"/>
      <c r="D180"/>
      <c r="E180"/>
    </row>
    <row r="181" spans="1:5" ht="12.75">
      <c r="A181"/>
      <c r="D181"/>
      <c r="E181"/>
    </row>
    <row r="182" spans="1:5" ht="12.75">
      <c r="A182"/>
      <c r="D182"/>
      <c r="E182"/>
    </row>
    <row r="183" spans="1:5" ht="12.75">
      <c r="A183"/>
      <c r="D183"/>
      <c r="E183"/>
    </row>
    <row r="184" spans="1:5" ht="12.75">
      <c r="A184"/>
      <c r="D184"/>
      <c r="E184"/>
    </row>
    <row r="185" spans="1:5" ht="47.25" customHeight="1">
      <c r="A185"/>
      <c r="D185"/>
      <c r="E185"/>
    </row>
    <row r="186" spans="1:5" ht="21" customHeight="1">
      <c r="A186"/>
      <c r="D186"/>
      <c r="E186"/>
    </row>
    <row r="187" spans="1:5" ht="18.75" customHeight="1">
      <c r="A187"/>
      <c r="D187"/>
      <c r="E187"/>
    </row>
    <row r="188" spans="1:5" ht="30" customHeight="1">
      <c r="A188"/>
      <c r="D188"/>
      <c r="E188"/>
    </row>
    <row r="189" spans="1:5" ht="12.75">
      <c r="A189"/>
      <c r="D189"/>
      <c r="E189"/>
    </row>
    <row r="190" spans="1:5" ht="23.25" customHeight="1">
      <c r="A190"/>
      <c r="D190"/>
      <c r="E190"/>
    </row>
    <row r="191" spans="1:5" ht="20.25" customHeight="1">
      <c r="A191"/>
      <c r="D191"/>
      <c r="E191"/>
    </row>
    <row r="192" spans="1:5" ht="20.25" customHeight="1">
      <c r="A192"/>
      <c r="D192"/>
      <c r="E192"/>
    </row>
    <row r="193" spans="1:5" ht="16.5" customHeight="1">
      <c r="A193"/>
      <c r="D193"/>
      <c r="E193"/>
    </row>
    <row r="194" spans="1:5" ht="12.75">
      <c r="A194"/>
      <c r="D194"/>
      <c r="E194"/>
    </row>
    <row r="195" spans="1:5" ht="12.75">
      <c r="A195"/>
      <c r="D195"/>
      <c r="E195"/>
    </row>
    <row r="196" spans="1:5" ht="12.75">
      <c r="A196"/>
      <c r="D196"/>
      <c r="E196"/>
    </row>
    <row r="197" spans="1:5" ht="12.75">
      <c r="A197"/>
      <c r="D197"/>
      <c r="E197"/>
    </row>
    <row r="198" spans="1:5" ht="12.75">
      <c r="A198"/>
      <c r="D198"/>
      <c r="E198"/>
    </row>
    <row r="199" spans="1:5" ht="12.75">
      <c r="A199"/>
      <c r="D199"/>
      <c r="E199"/>
    </row>
    <row r="200" spans="1:5" ht="12.75">
      <c r="A200"/>
      <c r="D200"/>
      <c r="E200"/>
    </row>
    <row r="201" spans="1:5" ht="12.75">
      <c r="A201"/>
      <c r="D201"/>
      <c r="E201"/>
    </row>
    <row r="202" spans="1:5" ht="12.75">
      <c r="A202"/>
      <c r="D202"/>
      <c r="E202"/>
    </row>
    <row r="203" spans="1:5" ht="12.75">
      <c r="A203"/>
      <c r="D203"/>
      <c r="E203"/>
    </row>
    <row r="204" spans="1:5" ht="23.25" customHeight="1">
      <c r="A204"/>
      <c r="D204"/>
      <c r="E204"/>
    </row>
    <row r="205" spans="1:5" ht="23.25" customHeight="1">
      <c r="A205"/>
      <c r="D205"/>
      <c r="E205"/>
    </row>
    <row r="206" spans="1:5" ht="12.75">
      <c r="A206"/>
      <c r="D206"/>
      <c r="E206"/>
    </row>
    <row r="207" spans="1:5" ht="19.5" customHeight="1">
      <c r="A207"/>
      <c r="D207"/>
      <c r="E207"/>
    </row>
    <row r="208" spans="1:5" ht="19.5" customHeight="1">
      <c r="A208"/>
      <c r="D208"/>
      <c r="E208"/>
    </row>
    <row r="209" spans="1:5" ht="17.25" customHeight="1">
      <c r="A209"/>
      <c r="D209"/>
      <c r="E209"/>
    </row>
    <row r="210" spans="1:5" ht="24" customHeight="1">
      <c r="A210"/>
      <c r="D210"/>
      <c r="E210"/>
    </row>
    <row r="211" spans="1:5" ht="23.25" customHeight="1">
      <c r="A211"/>
      <c r="D211"/>
      <c r="E211"/>
    </row>
    <row r="212" spans="1:5" ht="21.75" customHeight="1">
      <c r="A212"/>
      <c r="D212"/>
      <c r="E212"/>
    </row>
    <row r="213" spans="1:5" ht="25.5" customHeight="1">
      <c r="A213"/>
      <c r="D213"/>
      <c r="E213"/>
    </row>
    <row r="214" spans="1:5" ht="12.75">
      <c r="A214"/>
      <c r="D214"/>
      <c r="E214"/>
    </row>
    <row r="215" spans="1:5" ht="12.75">
      <c r="A215"/>
      <c r="D215"/>
      <c r="E215"/>
    </row>
    <row r="216" spans="1:5" ht="12.75">
      <c r="A216"/>
      <c r="D216"/>
      <c r="E216"/>
    </row>
    <row r="217" spans="1:5" ht="12.75">
      <c r="A217"/>
      <c r="D217"/>
      <c r="E217"/>
    </row>
    <row r="218" spans="1:5" ht="12.75">
      <c r="A218"/>
      <c r="D218"/>
      <c r="E218"/>
    </row>
    <row r="219" spans="1:5" ht="21.75" customHeight="1">
      <c r="A219"/>
      <c r="D219"/>
      <c r="E219"/>
    </row>
    <row r="220" spans="1:5" ht="24.75" customHeight="1">
      <c r="A220"/>
      <c r="D220"/>
      <c r="E220"/>
    </row>
    <row r="221" spans="1:5" ht="20.25" customHeight="1">
      <c r="A221"/>
      <c r="D221"/>
      <c r="E221"/>
    </row>
    <row r="222" spans="1:5" ht="28.5" customHeight="1">
      <c r="A222"/>
      <c r="D222"/>
      <c r="E222"/>
    </row>
    <row r="223" spans="1:5" ht="18.75" customHeight="1">
      <c r="A223"/>
      <c r="D223"/>
      <c r="E223"/>
    </row>
    <row r="224" spans="1:5" ht="20.25" customHeight="1">
      <c r="A224"/>
      <c r="D224"/>
      <c r="E224"/>
    </row>
    <row r="225" spans="1:5" ht="21" customHeight="1">
      <c r="A225"/>
      <c r="D225"/>
      <c r="E225"/>
    </row>
    <row r="226" spans="1:5" ht="21.75" customHeight="1">
      <c r="A226"/>
      <c r="D226"/>
      <c r="E226"/>
    </row>
    <row r="227" spans="1:5" ht="21" customHeight="1">
      <c r="A227"/>
      <c r="D227"/>
      <c r="E227"/>
    </row>
    <row r="228" spans="1:5" ht="12.75">
      <c r="A228"/>
      <c r="D228"/>
      <c r="E228"/>
    </row>
    <row r="229" spans="1:5" ht="12.75">
      <c r="A229"/>
      <c r="D229"/>
      <c r="E229"/>
    </row>
    <row r="230" spans="1:5" ht="12.75">
      <c r="A230"/>
      <c r="D230"/>
      <c r="E230"/>
    </row>
    <row r="231" spans="1:5" ht="12.75">
      <c r="A231"/>
      <c r="D231"/>
      <c r="E231"/>
    </row>
    <row r="232" spans="1:5" ht="12.75">
      <c r="A232"/>
      <c r="D232"/>
      <c r="E232"/>
    </row>
    <row r="233" spans="1:5" ht="12.75">
      <c r="A233"/>
      <c r="D233"/>
      <c r="E233"/>
    </row>
    <row r="234" spans="1:5" ht="12.75">
      <c r="A234"/>
      <c r="D234"/>
      <c r="E234"/>
    </row>
    <row r="235" spans="1:5" ht="12.75">
      <c r="A235"/>
      <c r="D235"/>
      <c r="E235"/>
    </row>
    <row r="236" spans="1:5" ht="12.75">
      <c r="A236"/>
      <c r="D236"/>
      <c r="E236"/>
    </row>
    <row r="237" spans="1:5" ht="12.75">
      <c r="A237"/>
      <c r="D237"/>
      <c r="E237"/>
    </row>
    <row r="238" spans="1:5" ht="20.25" customHeight="1">
      <c r="A238"/>
      <c r="D238"/>
      <c r="E238"/>
    </row>
    <row r="239" spans="1:5" ht="21.75" customHeight="1">
      <c r="A239"/>
      <c r="D239"/>
      <c r="E239"/>
    </row>
    <row r="240" spans="1:5" ht="12.75">
      <c r="A240"/>
      <c r="D240"/>
      <c r="E240"/>
    </row>
    <row r="241" spans="1:5" ht="24" customHeight="1">
      <c r="A241"/>
      <c r="D241"/>
      <c r="E241"/>
    </row>
    <row r="242" spans="1:5" ht="27" customHeight="1">
      <c r="A242"/>
      <c r="D242"/>
      <c r="E242"/>
    </row>
    <row r="243" spans="1:5" ht="16.5" customHeight="1">
      <c r="A243"/>
      <c r="D243"/>
      <c r="E243"/>
    </row>
    <row r="244" spans="1:5" ht="19.5" customHeight="1">
      <c r="A244"/>
      <c r="D244"/>
      <c r="E244"/>
    </row>
    <row r="245" spans="1:5" ht="21.75" customHeight="1">
      <c r="A245"/>
      <c r="D245"/>
      <c r="E245"/>
    </row>
    <row r="246" spans="1:5" ht="21" customHeight="1">
      <c r="A246"/>
      <c r="D246"/>
      <c r="E246"/>
    </row>
    <row r="247" spans="1:5" ht="23.25" customHeight="1">
      <c r="A247"/>
      <c r="D247"/>
      <c r="E247"/>
    </row>
    <row r="248" spans="1:5" ht="35.25" customHeight="1">
      <c r="A248"/>
      <c r="D248"/>
      <c r="E248"/>
    </row>
    <row r="249" spans="1:5" ht="12.75">
      <c r="A249"/>
      <c r="D249"/>
      <c r="E249"/>
    </row>
    <row r="250" spans="1:5" ht="12.75">
      <c r="A250"/>
      <c r="D250"/>
      <c r="E250"/>
    </row>
    <row r="251" spans="1:5" ht="12.75">
      <c r="A251"/>
      <c r="D251"/>
      <c r="E251"/>
    </row>
    <row r="252" spans="1:5" ht="12.75">
      <c r="A252"/>
      <c r="D252"/>
      <c r="E252"/>
    </row>
    <row r="253" spans="1:5" ht="26.25" customHeight="1">
      <c r="A253"/>
      <c r="D253"/>
      <c r="E253"/>
    </row>
    <row r="254" spans="1:5" ht="23.25" customHeight="1">
      <c r="A254"/>
      <c r="D254"/>
      <c r="E254"/>
    </row>
    <row r="255" spans="1:5" ht="23.25" customHeight="1">
      <c r="A255"/>
      <c r="D255"/>
      <c r="E255"/>
    </row>
    <row r="256" spans="1:5" ht="36" customHeight="1">
      <c r="A256"/>
      <c r="D256"/>
      <c r="E256"/>
    </row>
    <row r="257" spans="1:5" ht="23.25" customHeight="1">
      <c r="A257"/>
      <c r="D257"/>
      <c r="E257"/>
    </row>
    <row r="258" spans="1:5" ht="24" customHeight="1">
      <c r="A258"/>
      <c r="D258"/>
      <c r="E258"/>
    </row>
    <row r="259" spans="1:5" ht="24" customHeight="1">
      <c r="A259"/>
      <c r="D259"/>
      <c r="E259"/>
    </row>
    <row r="260" spans="1:5" ht="19.5" customHeight="1">
      <c r="A260"/>
      <c r="D260"/>
      <c r="E260"/>
    </row>
    <row r="261" spans="1:5" ht="22.5" customHeight="1">
      <c r="A261"/>
      <c r="D261"/>
      <c r="E261"/>
    </row>
    <row r="262" spans="1:5" ht="12.75">
      <c r="A262"/>
      <c r="D262"/>
      <c r="E262"/>
    </row>
    <row r="263" spans="1:5" ht="12.75">
      <c r="A263"/>
      <c r="D263"/>
      <c r="E263"/>
    </row>
    <row r="264" spans="1:5" ht="12.75">
      <c r="A264"/>
      <c r="D264"/>
      <c r="E264"/>
    </row>
    <row r="265" spans="1:5" ht="12.75">
      <c r="A265"/>
      <c r="D265"/>
      <c r="E265"/>
    </row>
    <row r="266" spans="1:5" ht="12.75">
      <c r="A266"/>
      <c r="D266"/>
      <c r="E266"/>
    </row>
    <row r="267" spans="1:5" ht="12.75">
      <c r="A267"/>
      <c r="D267"/>
      <c r="E267"/>
    </row>
    <row r="268" spans="1:5" ht="12.75">
      <c r="A268"/>
      <c r="D268"/>
      <c r="E268"/>
    </row>
    <row r="269" spans="1:5" ht="12.75">
      <c r="A269"/>
      <c r="D269"/>
      <c r="E269"/>
    </row>
    <row r="270" spans="1:5" ht="12.75">
      <c r="A270"/>
      <c r="D270"/>
      <c r="E270"/>
    </row>
    <row r="271" spans="1:5" ht="12.75">
      <c r="A271"/>
      <c r="D271"/>
      <c r="E271"/>
    </row>
    <row r="272" spans="1:5" ht="12.75">
      <c r="A272"/>
      <c r="D272"/>
      <c r="E272"/>
    </row>
    <row r="273" spans="1:5" ht="12.75">
      <c r="A273"/>
      <c r="D273"/>
      <c r="E273"/>
    </row>
    <row r="274" spans="1:5" ht="12.75">
      <c r="A274"/>
      <c r="D274"/>
      <c r="E274"/>
    </row>
    <row r="275" spans="1:5" ht="12.75">
      <c r="A275"/>
      <c r="D275"/>
      <c r="E275"/>
    </row>
    <row r="276" spans="1:5" ht="45.75" customHeight="1">
      <c r="A276"/>
      <c r="D276"/>
      <c r="E276"/>
    </row>
    <row r="277" spans="1:5" ht="22.5" customHeight="1">
      <c r="A277"/>
      <c r="D277"/>
      <c r="E277"/>
    </row>
    <row r="278" spans="1:5" ht="18.75" customHeight="1">
      <c r="A278"/>
      <c r="D278"/>
      <c r="E278"/>
    </row>
    <row r="279" spans="1:5" ht="29.25" customHeight="1">
      <c r="A279"/>
      <c r="D279"/>
      <c r="E279"/>
    </row>
    <row r="280" spans="1:5" ht="20.25" customHeight="1">
      <c r="A280"/>
      <c r="D280"/>
      <c r="E280"/>
    </row>
    <row r="281" spans="1:5" ht="21" customHeight="1">
      <c r="A281"/>
      <c r="D281"/>
      <c r="E281"/>
    </row>
    <row r="282" spans="1:5" ht="20.25" customHeight="1">
      <c r="A282"/>
      <c r="D282"/>
      <c r="E282"/>
    </row>
    <row r="283" spans="1:5" ht="21" customHeight="1">
      <c r="A283"/>
      <c r="D283"/>
      <c r="E283"/>
    </row>
    <row r="284" spans="1:5" ht="20.25" customHeight="1">
      <c r="A284"/>
      <c r="D284"/>
      <c r="E284"/>
    </row>
    <row r="285" spans="1:5" ht="22.5" customHeight="1">
      <c r="A285"/>
      <c r="D285"/>
      <c r="E285"/>
    </row>
    <row r="286" spans="1:5" ht="24.75" customHeight="1">
      <c r="A286"/>
      <c r="D286"/>
      <c r="E286"/>
    </row>
    <row r="287" spans="1:5" ht="27.75" customHeight="1">
      <c r="A287"/>
      <c r="D287"/>
      <c r="E287"/>
    </row>
    <row r="288" spans="1:5" ht="32.25" customHeight="1">
      <c r="A288"/>
      <c r="D288"/>
      <c r="E288"/>
    </row>
    <row r="289" spans="1:5" ht="27.75" customHeight="1">
      <c r="A289"/>
      <c r="D289"/>
      <c r="E289"/>
    </row>
    <row r="290" spans="1:5" ht="21" customHeight="1">
      <c r="A290"/>
      <c r="D290"/>
      <c r="E290"/>
    </row>
    <row r="291" spans="1:5" ht="27" customHeight="1">
      <c r="A291"/>
      <c r="D291"/>
      <c r="E291"/>
    </row>
    <row r="292" spans="1:5" ht="20.25" customHeight="1">
      <c r="A292"/>
      <c r="D292"/>
      <c r="E292"/>
    </row>
    <row r="293" spans="1:5" ht="19.5" customHeight="1">
      <c r="A293"/>
      <c r="D293"/>
      <c r="E293"/>
    </row>
    <row r="294" spans="1:5" ht="20.25" customHeight="1">
      <c r="A294"/>
      <c r="D294"/>
      <c r="E294"/>
    </row>
    <row r="295" spans="1:5" ht="35.25" customHeight="1">
      <c r="A295"/>
      <c r="D295"/>
      <c r="E295"/>
    </row>
    <row r="296" spans="1:5" ht="22.5" customHeight="1">
      <c r="A296"/>
      <c r="D296"/>
      <c r="E296"/>
    </row>
    <row r="297" spans="1:5" ht="22.5" customHeight="1">
      <c r="A297"/>
      <c r="D297"/>
      <c r="E297"/>
    </row>
    <row r="298" spans="1:5" ht="21" customHeight="1">
      <c r="A298"/>
      <c r="D298"/>
      <c r="E298"/>
    </row>
    <row r="299" spans="1:5" ht="19.5" customHeight="1">
      <c r="A299"/>
      <c r="D299"/>
      <c r="E299"/>
    </row>
    <row r="300" spans="1:5" ht="19.5" customHeight="1">
      <c r="A300"/>
      <c r="D300"/>
      <c r="E300"/>
    </row>
    <row r="301" spans="1:5" ht="12.75">
      <c r="A301"/>
      <c r="D301"/>
      <c r="E301"/>
    </row>
    <row r="302" spans="1:5" ht="12.75">
      <c r="A302"/>
      <c r="D302"/>
      <c r="E302"/>
    </row>
    <row r="303" spans="1:5" ht="12.75">
      <c r="A303"/>
      <c r="D303"/>
      <c r="E303"/>
    </row>
    <row r="304" spans="1:5" ht="12.75">
      <c r="A304"/>
      <c r="D304"/>
      <c r="E304"/>
    </row>
    <row r="305" spans="1:5" ht="12.75">
      <c r="A305"/>
      <c r="D305"/>
      <c r="E305"/>
    </row>
    <row r="306" spans="1:5" ht="12.75">
      <c r="A306"/>
      <c r="D306"/>
      <c r="E306"/>
    </row>
    <row r="307" spans="1:5" ht="12.75">
      <c r="A307"/>
      <c r="D307"/>
      <c r="E307"/>
    </row>
    <row r="308" spans="1:5" ht="12.75">
      <c r="A308"/>
      <c r="D308"/>
      <c r="E308"/>
    </row>
    <row r="309" spans="1:5" ht="12.75">
      <c r="A309"/>
      <c r="D309"/>
      <c r="E309"/>
    </row>
    <row r="310" spans="1:5" ht="21.75" customHeight="1">
      <c r="A310"/>
      <c r="D310"/>
      <c r="E310"/>
    </row>
    <row r="311" spans="1:5" ht="22.5" customHeight="1">
      <c r="A311"/>
      <c r="D311"/>
      <c r="E311"/>
    </row>
    <row r="312" spans="1:5" ht="12.75">
      <c r="A312"/>
      <c r="D312"/>
      <c r="E312"/>
    </row>
    <row r="313" spans="1:5" ht="21" customHeight="1">
      <c r="A313"/>
      <c r="D313"/>
      <c r="E313"/>
    </row>
    <row r="314" spans="1:5" ht="18.75" customHeight="1">
      <c r="A314"/>
      <c r="D314"/>
      <c r="E314"/>
    </row>
    <row r="315" spans="1:5" ht="21.75" customHeight="1">
      <c r="A315"/>
      <c r="D315"/>
      <c r="E315"/>
    </row>
    <row r="316" spans="1:5" ht="18" customHeight="1">
      <c r="A316"/>
      <c r="D316"/>
      <c r="E316"/>
    </row>
    <row r="317" spans="1:5" ht="19.5" customHeight="1">
      <c r="A317"/>
      <c r="D317"/>
      <c r="E317"/>
    </row>
    <row r="318" spans="1:5" ht="19.5" customHeight="1">
      <c r="A318"/>
      <c r="D318"/>
      <c r="E318"/>
    </row>
    <row r="319" spans="1:5" ht="23.25" customHeight="1">
      <c r="A319"/>
      <c r="D319"/>
      <c r="E319"/>
    </row>
    <row r="320" spans="1:5" ht="12.75">
      <c r="A320"/>
      <c r="D320"/>
      <c r="E320"/>
    </row>
    <row r="321" spans="1:5" ht="12.75">
      <c r="A321"/>
      <c r="D321"/>
      <c r="E321"/>
    </row>
    <row r="322" spans="1:5" ht="12.75">
      <c r="A322"/>
      <c r="D322"/>
      <c r="E322"/>
    </row>
    <row r="323" spans="1:5" ht="12.75">
      <c r="A323"/>
      <c r="D323"/>
      <c r="E323"/>
    </row>
    <row r="324" spans="1:5" ht="12.75">
      <c r="A324"/>
      <c r="D324"/>
      <c r="E324"/>
    </row>
    <row r="325" spans="1:5" ht="19.5" customHeight="1">
      <c r="A325"/>
      <c r="D325"/>
      <c r="E325"/>
    </row>
    <row r="326" spans="1:5" ht="21.75" customHeight="1">
      <c r="A326"/>
      <c r="D326"/>
      <c r="E326"/>
    </row>
    <row r="327" spans="1:5" ht="23.25" customHeight="1">
      <c r="A327"/>
      <c r="D327"/>
      <c r="E327"/>
    </row>
    <row r="328" spans="1:5" ht="12.75">
      <c r="A328"/>
      <c r="D328"/>
      <c r="E328"/>
    </row>
    <row r="329" spans="1:5" ht="18" customHeight="1">
      <c r="A329"/>
      <c r="D329"/>
      <c r="E329"/>
    </row>
    <row r="330" spans="1:5" ht="20.25" customHeight="1">
      <c r="A330"/>
      <c r="D330"/>
      <c r="E330"/>
    </row>
    <row r="331" spans="1:5" ht="18" customHeight="1">
      <c r="A331"/>
      <c r="D331"/>
      <c r="E331"/>
    </row>
    <row r="332" spans="1:5" ht="18.75" customHeight="1">
      <c r="A332"/>
      <c r="D332"/>
      <c r="E332"/>
    </row>
    <row r="333" spans="1:5" ht="18" customHeight="1">
      <c r="A333"/>
      <c r="D333"/>
      <c r="E333"/>
    </row>
    <row r="334" spans="1:5" ht="12.75">
      <c r="A334"/>
      <c r="D334"/>
      <c r="E334"/>
    </row>
    <row r="335" spans="1:5" ht="12.75">
      <c r="A335"/>
      <c r="D335"/>
      <c r="E335"/>
    </row>
    <row r="336" spans="1:5" ht="12.75">
      <c r="A336"/>
      <c r="D336"/>
      <c r="E336"/>
    </row>
    <row r="337" spans="1:5" ht="12.75">
      <c r="A337"/>
      <c r="D337"/>
      <c r="E337"/>
    </row>
    <row r="338" spans="1:5" ht="12.75">
      <c r="A338"/>
      <c r="D338"/>
      <c r="E338"/>
    </row>
    <row r="339" spans="1:5" ht="12.75">
      <c r="A339"/>
      <c r="D339"/>
      <c r="E339"/>
    </row>
    <row r="340" spans="1:5" ht="12.75">
      <c r="A340"/>
      <c r="D340"/>
      <c r="E340"/>
    </row>
    <row r="341" spans="1:5" ht="23.25" customHeight="1">
      <c r="A341"/>
      <c r="D341"/>
      <c r="E341"/>
    </row>
    <row r="342" spans="1:5" ht="20.25" customHeight="1">
      <c r="A342"/>
      <c r="D342"/>
      <c r="E342"/>
    </row>
    <row r="343" spans="1:5" ht="12.75">
      <c r="A343"/>
      <c r="D343"/>
      <c r="E343"/>
    </row>
    <row r="344" spans="1:5" ht="12.75">
      <c r="A344"/>
      <c r="D344"/>
      <c r="E344"/>
    </row>
    <row r="345" spans="1:5" ht="25.5" customHeight="1">
      <c r="A345"/>
      <c r="D345"/>
      <c r="E345"/>
    </row>
    <row r="346" spans="1:5" ht="21" customHeight="1">
      <c r="A346"/>
      <c r="D346"/>
      <c r="E346"/>
    </row>
    <row r="347" spans="1:5" ht="33.75" customHeight="1">
      <c r="A347"/>
      <c r="D347"/>
      <c r="E347"/>
    </row>
    <row r="348" spans="1:5" ht="21.75" customHeight="1">
      <c r="A348"/>
      <c r="D348"/>
      <c r="E348"/>
    </row>
    <row r="349" spans="1:5" ht="19.5" customHeight="1">
      <c r="A349"/>
      <c r="D349"/>
      <c r="E349"/>
    </row>
    <row r="350" spans="1:5" ht="24" customHeight="1">
      <c r="A350"/>
      <c r="D350"/>
      <c r="E350"/>
    </row>
    <row r="351" spans="1:5" ht="20.25" customHeight="1">
      <c r="A351"/>
      <c r="D351"/>
      <c r="E351"/>
    </row>
    <row r="352" spans="1:5" ht="23.25" customHeight="1">
      <c r="A352"/>
      <c r="D352"/>
      <c r="E352"/>
    </row>
    <row r="353" spans="1:5" ht="24.75" customHeight="1">
      <c r="A353"/>
      <c r="D353"/>
      <c r="E353"/>
    </row>
    <row r="354" spans="1:5" ht="21.75" customHeight="1">
      <c r="A354"/>
      <c r="D354"/>
      <c r="E354"/>
    </row>
    <row r="355" spans="1:5" ht="12.75">
      <c r="A355"/>
      <c r="D355"/>
      <c r="E355"/>
    </row>
    <row r="356" spans="1:5" ht="12.75">
      <c r="A356"/>
      <c r="D356"/>
      <c r="E356"/>
    </row>
    <row r="357" spans="1:5" ht="12.75">
      <c r="A357"/>
      <c r="D357"/>
      <c r="E357"/>
    </row>
    <row r="358" spans="1:5" ht="12.75">
      <c r="A358"/>
      <c r="D358"/>
      <c r="E358"/>
    </row>
    <row r="359" spans="1:5" ht="49.5" customHeight="1">
      <c r="A359"/>
      <c r="D359"/>
      <c r="E359"/>
    </row>
    <row r="360" spans="1:5" ht="20.25" customHeight="1">
      <c r="A360"/>
      <c r="D360"/>
      <c r="E360"/>
    </row>
    <row r="361" spans="1:5" ht="23.25" customHeight="1">
      <c r="A361"/>
      <c r="D361"/>
      <c r="E361"/>
    </row>
    <row r="362" spans="1:5" ht="21.75" customHeight="1">
      <c r="A362"/>
      <c r="D362"/>
      <c r="E362"/>
    </row>
    <row r="363" spans="1:5" ht="12.75">
      <c r="A363"/>
      <c r="D363"/>
      <c r="E363"/>
    </row>
    <row r="364" spans="1:5" ht="20.25" customHeight="1">
      <c r="A364"/>
      <c r="D364"/>
      <c r="E364"/>
    </row>
    <row r="365" spans="1:5" ht="20.25" customHeight="1">
      <c r="A365"/>
      <c r="D365"/>
      <c r="E365"/>
    </row>
    <row r="366" spans="1:5" ht="21" customHeight="1">
      <c r="A366"/>
      <c r="D366"/>
      <c r="E366"/>
    </row>
    <row r="367" spans="1:5" ht="20.25" customHeight="1">
      <c r="A367"/>
      <c r="D367"/>
      <c r="E367"/>
    </row>
    <row r="368" spans="1:5" ht="22.5" customHeight="1">
      <c r="A368"/>
      <c r="D368"/>
      <c r="E368"/>
    </row>
    <row r="369" spans="1:5" ht="12.75">
      <c r="A369"/>
      <c r="D369"/>
      <c r="E369"/>
    </row>
    <row r="370" spans="1:5" ht="12.75">
      <c r="A370"/>
      <c r="D370"/>
      <c r="E370"/>
    </row>
    <row r="371" spans="1:5" ht="12.75">
      <c r="A371"/>
      <c r="D371"/>
      <c r="E371"/>
    </row>
    <row r="372" spans="1:5" ht="12.75">
      <c r="A372"/>
      <c r="D372"/>
      <c r="E372"/>
    </row>
    <row r="373" spans="1:5" ht="21" customHeight="1">
      <c r="A373"/>
      <c r="D373"/>
      <c r="E373"/>
    </row>
    <row r="374" spans="1:5" ht="27.75" customHeight="1">
      <c r="A374"/>
      <c r="D374"/>
      <c r="E374"/>
    </row>
    <row r="375" spans="1:5" ht="12.75">
      <c r="A375"/>
      <c r="D375"/>
      <c r="E375"/>
    </row>
    <row r="376" spans="1:5" ht="18.75" customHeight="1">
      <c r="A376"/>
      <c r="D376"/>
      <c r="E376"/>
    </row>
    <row r="377" spans="1:5" ht="18" customHeight="1">
      <c r="A377"/>
      <c r="D377"/>
      <c r="E377"/>
    </row>
    <row r="378" spans="1:5" ht="12.75">
      <c r="A378"/>
      <c r="D378"/>
      <c r="E378"/>
    </row>
    <row r="379" spans="1:5" ht="19.5" customHeight="1">
      <c r="A379"/>
      <c r="D379"/>
      <c r="E379"/>
    </row>
    <row r="380" spans="1:5" ht="17.25" customHeight="1">
      <c r="A380"/>
      <c r="D380"/>
      <c r="E380"/>
    </row>
    <row r="381" spans="1:5" ht="15" customHeight="1">
      <c r="A381"/>
      <c r="D381"/>
      <c r="E381"/>
    </row>
    <row r="382" spans="1:5" ht="16.5" customHeight="1">
      <c r="A382"/>
      <c r="D382"/>
      <c r="E382"/>
    </row>
    <row r="383" spans="1:5" ht="17.25" customHeight="1">
      <c r="A383"/>
      <c r="D383"/>
      <c r="E383"/>
    </row>
    <row r="384" spans="1:5" ht="18.75" customHeight="1">
      <c r="A384"/>
      <c r="D384"/>
      <c r="E384"/>
    </row>
    <row r="385" spans="1:5" ht="19.5" customHeight="1">
      <c r="A385"/>
      <c r="D385"/>
      <c r="E385"/>
    </row>
    <row r="386" spans="1:5" ht="12.75">
      <c r="A386"/>
      <c r="D386"/>
      <c r="E386"/>
    </row>
    <row r="387" spans="1:5" ht="12.75">
      <c r="A387"/>
      <c r="D387"/>
      <c r="E387"/>
    </row>
    <row r="388" spans="1:5" ht="12.75">
      <c r="A388"/>
      <c r="D388"/>
      <c r="E388"/>
    </row>
    <row r="389" spans="1:5" ht="12.75">
      <c r="A389"/>
      <c r="D389"/>
      <c r="E389"/>
    </row>
    <row r="390" spans="1:5" ht="12.75">
      <c r="A390"/>
      <c r="D390"/>
      <c r="E390"/>
    </row>
    <row r="391" spans="1:5" ht="21" customHeight="1">
      <c r="A391"/>
      <c r="D391"/>
      <c r="E391"/>
    </row>
    <row r="392" spans="1:5" ht="24.75" customHeight="1">
      <c r="A392"/>
      <c r="D392"/>
      <c r="E392"/>
    </row>
    <row r="393" spans="1:5" ht="25.5" customHeight="1">
      <c r="A393"/>
      <c r="D393"/>
      <c r="E393"/>
    </row>
    <row r="394" spans="1:5" ht="12.75">
      <c r="A394"/>
      <c r="D394"/>
      <c r="E394"/>
    </row>
    <row r="395" spans="1:5" ht="23.25" customHeight="1">
      <c r="A395"/>
      <c r="D395"/>
      <c r="E395"/>
    </row>
    <row r="396" spans="1:5" ht="21" customHeight="1">
      <c r="A396"/>
      <c r="D396"/>
      <c r="E396"/>
    </row>
    <row r="397" spans="1:5" ht="19.5" customHeight="1">
      <c r="A397"/>
      <c r="D397"/>
      <c r="E397"/>
    </row>
    <row r="398" spans="1:5" ht="21.75" customHeight="1">
      <c r="A398"/>
      <c r="D398"/>
      <c r="E398"/>
    </row>
    <row r="399" spans="1:5" ht="21.75" customHeight="1">
      <c r="A399"/>
      <c r="D399"/>
      <c r="E399"/>
    </row>
    <row r="400" spans="1:5" ht="12.75">
      <c r="A400"/>
      <c r="D400"/>
      <c r="E400"/>
    </row>
    <row r="401" spans="1:5" ht="12.75">
      <c r="A401"/>
      <c r="D401"/>
      <c r="E401"/>
    </row>
    <row r="402" spans="1:5" ht="12.75">
      <c r="A402"/>
      <c r="D402"/>
      <c r="E402"/>
    </row>
    <row r="403" spans="1:5" ht="12.75">
      <c r="A403"/>
      <c r="D403"/>
      <c r="E403"/>
    </row>
    <row r="404" spans="1:5" ht="12.75">
      <c r="A404"/>
      <c r="D404"/>
      <c r="E404"/>
    </row>
    <row r="405" spans="1:5" ht="12.75">
      <c r="A405"/>
      <c r="D405"/>
      <c r="E405"/>
    </row>
    <row r="406" spans="1:5" ht="12.75">
      <c r="A406"/>
      <c r="D406"/>
      <c r="E406"/>
    </row>
    <row r="407" spans="1:5" ht="12.75">
      <c r="A407"/>
      <c r="D407"/>
      <c r="E407"/>
    </row>
    <row r="408" spans="1:5" ht="26.25" customHeight="1">
      <c r="A408"/>
      <c r="D408"/>
      <c r="E408"/>
    </row>
    <row r="409" spans="1:5" ht="12.75">
      <c r="A409"/>
      <c r="D409"/>
      <c r="E409"/>
    </row>
    <row r="410" spans="1:5" ht="12.75">
      <c r="A410"/>
      <c r="D410"/>
      <c r="E410"/>
    </row>
    <row r="411" spans="1:5" ht="20.25" customHeight="1">
      <c r="A411"/>
      <c r="D411"/>
      <c r="E411"/>
    </row>
    <row r="412" spans="1:5" ht="24.75" customHeight="1">
      <c r="A412"/>
      <c r="D412"/>
      <c r="E412"/>
    </row>
    <row r="413" spans="1:5" ht="12.75">
      <c r="A413"/>
      <c r="D413"/>
      <c r="E413"/>
    </row>
    <row r="414" spans="1:5" ht="19.5" customHeight="1">
      <c r="A414"/>
      <c r="D414"/>
      <c r="E414"/>
    </row>
    <row r="415" spans="1:5" ht="22.5" customHeight="1">
      <c r="A415"/>
      <c r="D415"/>
      <c r="E415"/>
    </row>
    <row r="416" spans="1:5" ht="17.25" customHeight="1">
      <c r="A416"/>
      <c r="D416"/>
      <c r="E416"/>
    </row>
    <row r="417" spans="1:5" ht="22.5" customHeight="1">
      <c r="A417"/>
      <c r="D417"/>
      <c r="E417"/>
    </row>
    <row r="418" spans="1:5" ht="20.25" customHeight="1">
      <c r="A418"/>
      <c r="D418"/>
      <c r="E418"/>
    </row>
    <row r="419" spans="1:5" ht="24" customHeight="1">
      <c r="A419"/>
      <c r="D419"/>
      <c r="E419"/>
    </row>
    <row r="420" spans="1:5" ht="21.75" customHeight="1">
      <c r="A420"/>
      <c r="D420"/>
      <c r="E420"/>
    </row>
    <row r="421" spans="1:5" ht="12.75">
      <c r="A421"/>
      <c r="D421"/>
      <c r="E421"/>
    </row>
    <row r="422" spans="1:5" ht="12.75">
      <c r="A422"/>
      <c r="D422"/>
      <c r="E422"/>
    </row>
    <row r="423" spans="1:5" ht="12.75">
      <c r="A423"/>
      <c r="D423"/>
      <c r="E423"/>
    </row>
    <row r="424" spans="1:5" ht="12.75">
      <c r="A424"/>
      <c r="D424"/>
      <c r="E424"/>
    </row>
    <row r="425" spans="1:5" ht="12.75">
      <c r="A425"/>
      <c r="D425"/>
      <c r="E425"/>
    </row>
    <row r="426" spans="1:5" ht="20.25" customHeight="1">
      <c r="A426"/>
      <c r="D426"/>
      <c r="E426"/>
    </row>
    <row r="427" spans="1:5" ht="19.5" customHeight="1">
      <c r="A427"/>
      <c r="D427"/>
      <c r="E427"/>
    </row>
    <row r="428" spans="1:5" ht="20.25" customHeight="1">
      <c r="A428"/>
      <c r="D428"/>
      <c r="E428"/>
    </row>
    <row r="429" spans="1:5" ht="12.75">
      <c r="A429"/>
      <c r="D429"/>
      <c r="E429"/>
    </row>
    <row r="430" spans="1:5" ht="20.25" customHeight="1">
      <c r="A430"/>
      <c r="D430"/>
      <c r="E430"/>
    </row>
    <row r="431" spans="1:5" ht="18" customHeight="1">
      <c r="A431"/>
      <c r="D431"/>
      <c r="E431"/>
    </row>
    <row r="432" spans="1:5" ht="20.25" customHeight="1">
      <c r="A432"/>
      <c r="D432"/>
      <c r="E432"/>
    </row>
    <row r="433" spans="1:5" ht="21" customHeight="1">
      <c r="A433"/>
      <c r="D433"/>
      <c r="E433"/>
    </row>
    <row r="434" spans="1:5" ht="19.5" customHeight="1">
      <c r="A434"/>
      <c r="D434"/>
      <c r="E434"/>
    </row>
    <row r="435" spans="1:5" ht="12.75">
      <c r="A435"/>
      <c r="D435"/>
      <c r="E435"/>
    </row>
    <row r="436" spans="1:5" ht="12.75">
      <c r="A436"/>
      <c r="D436"/>
      <c r="E436"/>
    </row>
    <row r="437" spans="1:5" ht="12.75">
      <c r="A437"/>
      <c r="D437"/>
      <c r="E437"/>
    </row>
    <row r="438" spans="1:5" ht="12.75">
      <c r="A438"/>
      <c r="D438"/>
      <c r="E438"/>
    </row>
    <row r="439" spans="1:5" ht="12.75">
      <c r="A439"/>
      <c r="D439"/>
      <c r="E439"/>
    </row>
    <row r="440" spans="1:5" ht="12.75">
      <c r="A440"/>
      <c r="D440"/>
      <c r="E440"/>
    </row>
    <row r="441" spans="1:5" ht="20.25" customHeight="1">
      <c r="A441"/>
      <c r="D441"/>
      <c r="E441"/>
    </row>
    <row r="442" spans="1:5" ht="27" customHeight="1">
      <c r="A442"/>
      <c r="D442"/>
      <c r="E442"/>
    </row>
    <row r="443" spans="1:5" ht="12.75">
      <c r="A443"/>
      <c r="D443"/>
      <c r="E443"/>
    </row>
    <row r="444" spans="1:5" ht="21" customHeight="1">
      <c r="A444"/>
      <c r="D444"/>
      <c r="E444"/>
    </row>
    <row r="445" spans="1:5" ht="21.75" customHeight="1">
      <c r="A445"/>
      <c r="D445"/>
      <c r="E445"/>
    </row>
    <row r="446" spans="1:5" ht="23.25" customHeight="1">
      <c r="A446"/>
      <c r="D446"/>
      <c r="E446"/>
    </row>
    <row r="447" spans="1:5" ht="21.75" customHeight="1">
      <c r="A447"/>
      <c r="D447"/>
      <c r="E447"/>
    </row>
    <row r="448" spans="1:5" ht="23.25" customHeight="1">
      <c r="A448"/>
      <c r="D448"/>
      <c r="E448"/>
    </row>
    <row r="449" spans="1:5" ht="24.75" customHeight="1">
      <c r="A449"/>
      <c r="D449"/>
      <c r="E449"/>
    </row>
    <row r="450" spans="1:5" ht="24.75" customHeight="1">
      <c r="A450"/>
      <c r="D450"/>
      <c r="E450"/>
    </row>
    <row r="451" spans="1:5" ht="12.75">
      <c r="A451"/>
      <c r="D451"/>
      <c r="E451"/>
    </row>
    <row r="452" spans="1:5" ht="12.75">
      <c r="A452"/>
      <c r="D452"/>
      <c r="E452"/>
    </row>
    <row r="453" spans="1:5" ht="12.75">
      <c r="A453"/>
      <c r="D453"/>
      <c r="E453"/>
    </row>
    <row r="454" spans="1:5" ht="12.75">
      <c r="A454"/>
      <c r="D454"/>
      <c r="E454"/>
    </row>
    <row r="455" spans="1:5" ht="12.75">
      <c r="A455"/>
      <c r="D455"/>
      <c r="E455"/>
    </row>
    <row r="456" spans="1:5" ht="12.75">
      <c r="A456"/>
      <c r="D456"/>
      <c r="E456"/>
    </row>
    <row r="457" spans="1:5" ht="12.75">
      <c r="A457"/>
      <c r="D457"/>
      <c r="E457"/>
    </row>
    <row r="458" spans="1:5" ht="12.75">
      <c r="A458"/>
      <c r="D458"/>
      <c r="E458"/>
    </row>
    <row r="459" spans="1:5" ht="12.75">
      <c r="A459"/>
      <c r="D459"/>
      <c r="E459"/>
    </row>
    <row r="460" spans="1:5" ht="12.75">
      <c r="A460"/>
      <c r="D460"/>
      <c r="E460"/>
    </row>
    <row r="461" spans="1:5" ht="12.75">
      <c r="A461"/>
      <c r="D461"/>
      <c r="E461"/>
    </row>
    <row r="462" spans="1:5" ht="20.25" customHeight="1">
      <c r="A462"/>
      <c r="D462"/>
      <c r="E462"/>
    </row>
    <row r="463" spans="1:5" ht="12.75">
      <c r="A463"/>
      <c r="D463"/>
      <c r="E463"/>
    </row>
    <row r="464" spans="1:5" ht="12.75">
      <c r="A464"/>
      <c r="D464"/>
      <c r="E464"/>
    </row>
    <row r="465" spans="1:5" ht="12.75">
      <c r="A465"/>
      <c r="D465"/>
      <c r="E465"/>
    </row>
    <row r="466" spans="1:5" ht="12.75">
      <c r="A466"/>
      <c r="D466"/>
      <c r="E466"/>
    </row>
    <row r="467" spans="1:5" ht="12.75">
      <c r="A467"/>
      <c r="D467"/>
      <c r="E467"/>
    </row>
    <row r="468" spans="1:5" ht="12.75">
      <c r="A468"/>
      <c r="D468"/>
      <c r="E468"/>
    </row>
    <row r="469" spans="1:5" ht="12.75">
      <c r="A469"/>
      <c r="D469"/>
      <c r="E469"/>
    </row>
    <row r="470" spans="1:5" ht="12.75">
      <c r="A470"/>
      <c r="D470"/>
      <c r="E470"/>
    </row>
    <row r="471" spans="1:5" ht="12.75">
      <c r="A471"/>
      <c r="D471"/>
      <c r="E471"/>
    </row>
    <row r="472" spans="1:5" ht="19.5" customHeight="1">
      <c r="A472"/>
      <c r="D472"/>
      <c r="E472"/>
    </row>
    <row r="473" spans="1:5" ht="20.25" customHeight="1">
      <c r="A473"/>
      <c r="D473"/>
      <c r="E473"/>
    </row>
    <row r="474" spans="1:5" ht="19.5" customHeight="1">
      <c r="A474"/>
      <c r="D474"/>
      <c r="E474"/>
    </row>
    <row r="475" spans="1:5" ht="20.25" customHeight="1">
      <c r="A475"/>
      <c r="D475"/>
      <c r="E475"/>
    </row>
    <row r="476" spans="1:5" ht="21.75" customHeight="1">
      <c r="A476"/>
      <c r="D476"/>
      <c r="E476"/>
    </row>
    <row r="477" spans="1:5" ht="22.5" customHeight="1">
      <c r="A477"/>
      <c r="D477"/>
      <c r="E477"/>
    </row>
    <row r="478" spans="1:5" ht="24.75" customHeight="1">
      <c r="A478"/>
      <c r="D478"/>
      <c r="E478"/>
    </row>
    <row r="479" spans="1:5" ht="12.75">
      <c r="A479"/>
      <c r="D479"/>
      <c r="E479"/>
    </row>
    <row r="480" spans="1:5" ht="12.75">
      <c r="A480"/>
      <c r="D480"/>
      <c r="E480"/>
    </row>
    <row r="481" spans="1:5" ht="12.75">
      <c r="A481"/>
      <c r="D481"/>
      <c r="E481"/>
    </row>
    <row r="482" spans="1:5" ht="12.75">
      <c r="A482"/>
      <c r="D482"/>
      <c r="E482"/>
    </row>
    <row r="483" spans="1:5" ht="12.75">
      <c r="A483"/>
      <c r="D483"/>
      <c r="E483"/>
    </row>
    <row r="484" spans="1:5" ht="12.75">
      <c r="A484"/>
      <c r="D484"/>
      <c r="E484"/>
    </row>
    <row r="485" spans="1:5" ht="12.75">
      <c r="A485"/>
      <c r="D485"/>
      <c r="E485"/>
    </row>
    <row r="486" spans="1:5" ht="12.75">
      <c r="A486"/>
      <c r="D486"/>
      <c r="E486"/>
    </row>
    <row r="487" spans="1:5" ht="12.75">
      <c r="A487"/>
      <c r="D487"/>
      <c r="E487"/>
    </row>
    <row r="488" spans="1:5" ht="12.75">
      <c r="A488"/>
      <c r="D488"/>
      <c r="E488"/>
    </row>
    <row r="489" spans="1:5" ht="12.75">
      <c r="A489"/>
      <c r="D489"/>
      <c r="E489"/>
    </row>
    <row r="490" spans="1:5" ht="12.75">
      <c r="A490"/>
      <c r="D490"/>
      <c r="E490"/>
    </row>
    <row r="491" spans="1:5" ht="12.75">
      <c r="A491"/>
      <c r="D491"/>
      <c r="E491"/>
    </row>
    <row r="492" spans="1:5" ht="12.75">
      <c r="A492"/>
      <c r="D492"/>
      <c r="E492"/>
    </row>
    <row r="493" spans="1:5" ht="12.75">
      <c r="A493"/>
      <c r="D493"/>
      <c r="E493"/>
    </row>
    <row r="494" spans="1:5" ht="12.75">
      <c r="A494"/>
      <c r="D494"/>
      <c r="E494"/>
    </row>
    <row r="495" spans="1:5" ht="12.75">
      <c r="A495"/>
      <c r="D495"/>
      <c r="E495"/>
    </row>
    <row r="496" spans="1:5" ht="12.75">
      <c r="A496"/>
      <c r="D496"/>
      <c r="E496"/>
    </row>
    <row r="497" spans="1:5" ht="12.75">
      <c r="A497"/>
      <c r="D497"/>
      <c r="E497"/>
    </row>
    <row r="498" spans="1:5" ht="12.75">
      <c r="A498"/>
      <c r="D498"/>
      <c r="E498"/>
    </row>
    <row r="499" spans="1:5" ht="12.75">
      <c r="A499"/>
      <c r="D499"/>
      <c r="E499"/>
    </row>
    <row r="500" spans="1:5" ht="12.75">
      <c r="A500"/>
      <c r="D500"/>
      <c r="E500"/>
    </row>
    <row r="501" spans="1:5" ht="12.75">
      <c r="A501"/>
      <c r="D501"/>
      <c r="E501"/>
    </row>
    <row r="502" spans="1:5" ht="12.75">
      <c r="A502"/>
      <c r="D502"/>
      <c r="E502"/>
    </row>
    <row r="503" spans="1:5" ht="12.75">
      <c r="A503"/>
      <c r="D503"/>
      <c r="E503"/>
    </row>
    <row r="504" spans="1:5" ht="12.75">
      <c r="A504"/>
      <c r="D504"/>
      <c r="E504"/>
    </row>
    <row r="505" spans="1:5" ht="12.75">
      <c r="A505"/>
      <c r="D505"/>
      <c r="E505"/>
    </row>
    <row r="506" spans="1:5" ht="12.75">
      <c r="A506"/>
      <c r="D506"/>
      <c r="E506"/>
    </row>
    <row r="507" spans="1:5" ht="12.75">
      <c r="A507"/>
      <c r="D507"/>
      <c r="E507"/>
    </row>
    <row r="508" spans="1:5" ht="12.75">
      <c r="A508"/>
      <c r="D508"/>
      <c r="E508"/>
    </row>
    <row r="509" spans="1:5" ht="12.75">
      <c r="A509"/>
      <c r="D509"/>
      <c r="E509"/>
    </row>
    <row r="510" spans="1:5" ht="12.75">
      <c r="A510"/>
      <c r="D510"/>
      <c r="E510"/>
    </row>
    <row r="511" spans="1:5" ht="12.75">
      <c r="A511"/>
      <c r="D511"/>
      <c r="E511"/>
    </row>
    <row r="512" spans="1:5" ht="12.75">
      <c r="A512"/>
      <c r="D512"/>
      <c r="E512"/>
    </row>
    <row r="513" spans="1:5" ht="12.75">
      <c r="A513"/>
      <c r="D513"/>
      <c r="E513"/>
    </row>
    <row r="514" spans="1:5" ht="12.75">
      <c r="A514"/>
      <c r="D514"/>
      <c r="E514"/>
    </row>
    <row r="515" spans="1:5" ht="12.75">
      <c r="A515"/>
      <c r="D515"/>
      <c r="E515"/>
    </row>
    <row r="516" spans="1:5" ht="12.75">
      <c r="A516"/>
      <c r="D516"/>
      <c r="E516"/>
    </row>
    <row r="517" spans="1:5" ht="12.75">
      <c r="A517"/>
      <c r="D517"/>
      <c r="E517"/>
    </row>
    <row r="518" spans="1:5" ht="12.75">
      <c r="A518"/>
      <c r="D518"/>
      <c r="E518"/>
    </row>
    <row r="519" spans="1:5" ht="12.75">
      <c r="A519"/>
      <c r="D519"/>
      <c r="E519"/>
    </row>
    <row r="520" spans="1:5" ht="12.75">
      <c r="A520"/>
      <c r="D520"/>
      <c r="E520"/>
    </row>
    <row r="521" spans="1:5" ht="12.75">
      <c r="A521"/>
      <c r="D521"/>
      <c r="E521"/>
    </row>
    <row r="522" spans="1:5" ht="12.75">
      <c r="A522"/>
      <c r="D522"/>
      <c r="E522"/>
    </row>
    <row r="523" spans="1:5" ht="12.75">
      <c r="A523"/>
      <c r="D523"/>
      <c r="E523"/>
    </row>
    <row r="524" spans="1:5" ht="12.75">
      <c r="A524"/>
      <c r="D524"/>
      <c r="E524"/>
    </row>
    <row r="525" spans="1:5" ht="12.75">
      <c r="A525"/>
      <c r="D525"/>
      <c r="E525"/>
    </row>
    <row r="526" spans="1:5" ht="12.75">
      <c r="A526"/>
      <c r="D526"/>
      <c r="E526"/>
    </row>
    <row r="527" spans="1:5" ht="12.75">
      <c r="A527"/>
      <c r="D527"/>
      <c r="E527"/>
    </row>
    <row r="528" spans="1:5" ht="12.75">
      <c r="A528"/>
      <c r="D528"/>
      <c r="E528"/>
    </row>
    <row r="529" spans="1:5" ht="12.75">
      <c r="A529"/>
      <c r="D529"/>
      <c r="E529"/>
    </row>
    <row r="530" spans="1:5" ht="12.75">
      <c r="A530"/>
      <c r="D530"/>
      <c r="E530"/>
    </row>
    <row r="531" spans="1:5" ht="12.75">
      <c r="A531"/>
      <c r="D531"/>
      <c r="E531"/>
    </row>
    <row r="532" spans="1:5" ht="12.75">
      <c r="A532"/>
      <c r="D532"/>
      <c r="E532"/>
    </row>
    <row r="533" spans="1:5" ht="12.75">
      <c r="A533"/>
      <c r="D533"/>
      <c r="E533"/>
    </row>
    <row r="534" spans="1:5" ht="12.75">
      <c r="A534"/>
      <c r="D534"/>
      <c r="E534"/>
    </row>
    <row r="535" spans="1:5" ht="12.75">
      <c r="A535"/>
      <c r="D535"/>
      <c r="E535"/>
    </row>
    <row r="536" spans="1:5" ht="12.75">
      <c r="A536"/>
      <c r="D536"/>
      <c r="E536"/>
    </row>
    <row r="537" spans="1:5" ht="12.75">
      <c r="A537"/>
      <c r="D537"/>
      <c r="E537"/>
    </row>
    <row r="538" spans="1:5" ht="12.75">
      <c r="A538"/>
      <c r="D538"/>
      <c r="E538"/>
    </row>
    <row r="539" spans="1:5" ht="12.75">
      <c r="A539"/>
      <c r="D539"/>
      <c r="E539"/>
    </row>
    <row r="540" spans="1:5" ht="12.75">
      <c r="A540"/>
      <c r="D540"/>
      <c r="E540"/>
    </row>
    <row r="541" spans="1:5" ht="12.75">
      <c r="A541"/>
      <c r="D541"/>
      <c r="E541"/>
    </row>
    <row r="542" spans="1:5" ht="12.75">
      <c r="A542"/>
      <c r="D542"/>
      <c r="E542"/>
    </row>
    <row r="543" spans="1:5" ht="12.75">
      <c r="A543"/>
      <c r="D543"/>
      <c r="E543"/>
    </row>
    <row r="544" spans="1:5" ht="12.75">
      <c r="A544"/>
      <c r="D544"/>
      <c r="E544"/>
    </row>
    <row r="545" spans="1:5" ht="12.75">
      <c r="A545"/>
      <c r="D545"/>
      <c r="E545"/>
    </row>
    <row r="546" spans="1:5" ht="12.75">
      <c r="A546"/>
      <c r="D546"/>
      <c r="E546"/>
    </row>
    <row r="547" spans="1:5" ht="12.75">
      <c r="A547"/>
      <c r="D547"/>
      <c r="E547"/>
    </row>
    <row r="548" spans="1:5" ht="12.75">
      <c r="A548"/>
      <c r="D548"/>
      <c r="E548"/>
    </row>
    <row r="549" spans="1:5" ht="12.75">
      <c r="A549"/>
      <c r="D549"/>
      <c r="E549"/>
    </row>
    <row r="550" spans="1:5" ht="12.75">
      <c r="A550"/>
      <c r="D550"/>
      <c r="E550"/>
    </row>
    <row r="551" spans="1:5" ht="12.75">
      <c r="A551"/>
      <c r="D551"/>
      <c r="E551"/>
    </row>
    <row r="552" spans="1:5" ht="12.75">
      <c r="A552"/>
      <c r="D552"/>
      <c r="E552"/>
    </row>
    <row r="553" spans="1:5" ht="12.75">
      <c r="A553"/>
      <c r="D553"/>
      <c r="E553"/>
    </row>
    <row r="554" spans="1:5" ht="12.75">
      <c r="A554"/>
      <c r="D554"/>
      <c r="E554"/>
    </row>
    <row r="555" spans="1:5" ht="12.75">
      <c r="A555"/>
      <c r="D555"/>
      <c r="E555"/>
    </row>
    <row r="556" spans="1:5" ht="12.75">
      <c r="A556"/>
      <c r="D556"/>
      <c r="E556"/>
    </row>
    <row r="557" spans="1:5" ht="12.75">
      <c r="A557"/>
      <c r="D557"/>
      <c r="E557"/>
    </row>
    <row r="558" spans="1:5" ht="12.75">
      <c r="A558"/>
      <c r="D558"/>
      <c r="E558"/>
    </row>
    <row r="559" spans="1:5" ht="12.75">
      <c r="A559"/>
      <c r="D559"/>
      <c r="E559"/>
    </row>
    <row r="560" spans="1:5" ht="12.75">
      <c r="A560"/>
      <c r="D560"/>
      <c r="E560"/>
    </row>
    <row r="561" spans="1:5" ht="12.75">
      <c r="A561"/>
      <c r="D561"/>
      <c r="E561"/>
    </row>
    <row r="562" spans="1:5" ht="12.75">
      <c r="A562"/>
      <c r="D562"/>
      <c r="E562"/>
    </row>
    <row r="563" spans="1:5" ht="12.75">
      <c r="A563"/>
      <c r="D563"/>
      <c r="E563"/>
    </row>
    <row r="564" spans="1:5" ht="12.75">
      <c r="A564"/>
      <c r="D564"/>
      <c r="E564"/>
    </row>
    <row r="565" spans="1:5" ht="12.75">
      <c r="A565"/>
      <c r="D565"/>
      <c r="E565"/>
    </row>
    <row r="566" spans="1:5" ht="12.75">
      <c r="A566"/>
      <c r="D566"/>
      <c r="E566"/>
    </row>
    <row r="567" spans="1:5" ht="12.75">
      <c r="A567"/>
      <c r="D567"/>
      <c r="E567"/>
    </row>
    <row r="568" spans="1:5" ht="12.75">
      <c r="A568"/>
      <c r="D568"/>
      <c r="E568"/>
    </row>
    <row r="569" spans="1:5" ht="12.75">
      <c r="A569"/>
      <c r="D569"/>
      <c r="E569"/>
    </row>
    <row r="570" spans="1:5" ht="12.75">
      <c r="A570"/>
      <c r="D570"/>
      <c r="E570"/>
    </row>
    <row r="571" spans="1:5" ht="12.75">
      <c r="A571"/>
      <c r="D571"/>
      <c r="E571"/>
    </row>
    <row r="572" spans="1:5" ht="12.75">
      <c r="A572"/>
      <c r="D572"/>
      <c r="E572"/>
    </row>
    <row r="573" spans="1:5" ht="12.75">
      <c r="A573"/>
      <c r="D573"/>
      <c r="E573"/>
    </row>
    <row r="574" spans="1:5" ht="12.75">
      <c r="A574"/>
      <c r="D574"/>
      <c r="E574"/>
    </row>
    <row r="575" spans="1:5" ht="12.75">
      <c r="A575"/>
      <c r="D575"/>
      <c r="E575"/>
    </row>
    <row r="576" spans="1:5" ht="12.75">
      <c r="A576"/>
      <c r="D576"/>
      <c r="E576"/>
    </row>
    <row r="577" spans="1:5" ht="12.75">
      <c r="A577"/>
      <c r="D577"/>
      <c r="E577"/>
    </row>
    <row r="578" spans="1:5" ht="12.75">
      <c r="A578"/>
      <c r="D578"/>
      <c r="E578"/>
    </row>
    <row r="579" spans="1:5" ht="12.75">
      <c r="A579"/>
      <c r="D579"/>
      <c r="E579"/>
    </row>
    <row r="580" spans="1:5" ht="12.75">
      <c r="A580"/>
      <c r="D580"/>
      <c r="E580"/>
    </row>
    <row r="581" spans="1:5" ht="12.75">
      <c r="A581"/>
      <c r="D581"/>
      <c r="E581"/>
    </row>
    <row r="582" spans="1:5" ht="12.75">
      <c r="A582"/>
      <c r="D582"/>
      <c r="E582"/>
    </row>
    <row r="583" spans="1:5" ht="12.75">
      <c r="A583"/>
      <c r="D583"/>
      <c r="E583"/>
    </row>
    <row r="584" spans="1:5" ht="12.75">
      <c r="A584"/>
      <c r="D584"/>
      <c r="E584"/>
    </row>
    <row r="585" spans="1:5" ht="12.75">
      <c r="A585"/>
      <c r="D585"/>
      <c r="E585"/>
    </row>
    <row r="586" spans="1:5" ht="12.75">
      <c r="A586"/>
      <c r="D586"/>
      <c r="E586"/>
    </row>
    <row r="587" spans="1:5" ht="12.75">
      <c r="A587"/>
      <c r="D587"/>
      <c r="E587"/>
    </row>
    <row r="588" spans="1:5" ht="12.75">
      <c r="A588"/>
      <c r="D588"/>
      <c r="E588"/>
    </row>
    <row r="589" spans="1:5" ht="12.75">
      <c r="A589"/>
      <c r="D589"/>
      <c r="E589"/>
    </row>
    <row r="590" spans="1:5" ht="12.75">
      <c r="A590"/>
      <c r="D590"/>
      <c r="E590"/>
    </row>
    <row r="591" spans="1:5" ht="12.75">
      <c r="A591"/>
      <c r="D591"/>
      <c r="E591"/>
    </row>
    <row r="592" spans="1:5" ht="12.75">
      <c r="A592"/>
      <c r="D592"/>
      <c r="E592"/>
    </row>
    <row r="593" spans="1:5" ht="12.75">
      <c r="A593"/>
      <c r="D593"/>
      <c r="E593"/>
    </row>
    <row r="594" spans="1:5" ht="12.75">
      <c r="A594"/>
      <c r="D594"/>
      <c r="E594"/>
    </row>
    <row r="595" spans="1:5" ht="12.75">
      <c r="A595"/>
      <c r="D595"/>
      <c r="E595"/>
    </row>
    <row r="596" spans="1:5" ht="12.75">
      <c r="A596"/>
      <c r="D596"/>
      <c r="E596"/>
    </row>
    <row r="597" spans="1:5" ht="12.75">
      <c r="A597"/>
      <c r="D597"/>
      <c r="E597"/>
    </row>
    <row r="598" spans="1:5" ht="12.75">
      <c r="A598"/>
      <c r="D598"/>
      <c r="E598"/>
    </row>
    <row r="599" spans="1:5" ht="12.75">
      <c r="A599"/>
      <c r="D599"/>
      <c r="E599"/>
    </row>
    <row r="600" spans="1:5" ht="12.75">
      <c r="A600"/>
      <c r="D600"/>
      <c r="E600"/>
    </row>
    <row r="601" spans="1:5" ht="12.75">
      <c r="A601"/>
      <c r="D601"/>
      <c r="E601"/>
    </row>
    <row r="602" spans="1:5" ht="12.75">
      <c r="A602"/>
      <c r="D602"/>
      <c r="E602"/>
    </row>
    <row r="603" spans="1:5" ht="12.75">
      <c r="A603"/>
      <c r="D603"/>
      <c r="E603"/>
    </row>
    <row r="604" spans="1:5" ht="12.75">
      <c r="A604"/>
      <c r="D604"/>
      <c r="E604"/>
    </row>
    <row r="605" spans="1:5" ht="12.75">
      <c r="A605"/>
      <c r="D605"/>
      <c r="E605"/>
    </row>
    <row r="606" spans="1:5" ht="12.75">
      <c r="A606"/>
      <c r="D606"/>
      <c r="E606"/>
    </row>
    <row r="607" spans="1:5" ht="12.75">
      <c r="A607"/>
      <c r="D607"/>
      <c r="E607"/>
    </row>
    <row r="608" spans="1:5" ht="12.75">
      <c r="A608"/>
      <c r="D608"/>
      <c r="E608"/>
    </row>
    <row r="609" spans="1:5" ht="12.75">
      <c r="A609"/>
      <c r="D609"/>
      <c r="E609"/>
    </row>
    <row r="610" spans="1:5" ht="12.75">
      <c r="A610"/>
      <c r="D610"/>
      <c r="E610"/>
    </row>
  </sheetData>
  <sheetProtection/>
  <mergeCells count="2">
    <mergeCell ref="A1:F1"/>
    <mergeCell ref="A2:F2"/>
  </mergeCells>
  <printOptions/>
  <pageMargins left="0.25" right="0.31" top="0.3" bottom="0.43" header="0.17" footer="0.2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2:Q559"/>
  <sheetViews>
    <sheetView zoomScalePageLayoutView="0" workbookViewId="0" topLeftCell="A13">
      <selection activeCell="K4" sqref="K4"/>
    </sheetView>
  </sheetViews>
  <sheetFormatPr defaultColWidth="9.140625" defaultRowHeight="12.75"/>
  <cols>
    <col min="1" max="1" width="4.8515625" style="0" customWidth="1"/>
    <col min="6" max="6" width="26.00390625" style="0" customWidth="1"/>
    <col min="7" max="7" width="15.57421875" style="55" customWidth="1"/>
    <col min="8" max="8" width="15.00390625" style="55" customWidth="1"/>
    <col min="10" max="10" width="5.28125" style="0" customWidth="1"/>
    <col min="15" max="15" width="26.421875" style="0" customWidth="1"/>
    <col min="16" max="16" width="13.28125" style="0" customWidth="1"/>
    <col min="17" max="17" width="15.7109375" style="0" customWidth="1"/>
  </cols>
  <sheetData>
    <row r="2" spans="1:8" ht="25.5">
      <c r="A2" s="5" t="s">
        <v>178</v>
      </c>
      <c r="B2" s="82" t="s">
        <v>53</v>
      </c>
      <c r="C2" s="82"/>
      <c r="D2" s="82"/>
      <c r="E2" s="82"/>
      <c r="F2" s="82"/>
      <c r="G2" s="52" t="s">
        <v>54</v>
      </c>
      <c r="H2" s="52" t="s">
        <v>55</v>
      </c>
    </row>
    <row r="3" spans="1:8" ht="36" customHeight="1" thickBot="1">
      <c r="A3" s="15"/>
      <c r="B3" s="86" t="s">
        <v>56</v>
      </c>
      <c r="C3" s="86"/>
      <c r="D3" s="86"/>
      <c r="E3" s="86"/>
      <c r="F3" s="86"/>
      <c r="G3" s="58">
        <f>G10</f>
        <v>-6685813</v>
      </c>
      <c r="H3" s="58">
        <f>H10</f>
        <v>-4587001</v>
      </c>
    </row>
    <row r="4" spans="1:8" ht="24" customHeight="1">
      <c r="A4" s="14"/>
      <c r="B4" s="83" t="s">
        <v>57</v>
      </c>
      <c r="C4" s="83"/>
      <c r="D4" s="83"/>
      <c r="E4" s="83"/>
      <c r="F4" s="83"/>
      <c r="G4" s="59">
        <v>12490733</v>
      </c>
      <c r="H4" s="59">
        <v>16278635</v>
      </c>
    </row>
    <row r="5" spans="1:8" ht="18" customHeight="1">
      <c r="A5" s="5"/>
      <c r="B5" s="81" t="s">
        <v>58</v>
      </c>
      <c r="C5" s="81"/>
      <c r="D5" s="81"/>
      <c r="E5" s="81"/>
      <c r="F5" s="81"/>
      <c r="G5" s="62">
        <v>10802020</v>
      </c>
      <c r="H5" s="62">
        <v>13558529</v>
      </c>
    </row>
    <row r="6" spans="1:8" ht="18" customHeight="1">
      <c r="A6" s="5"/>
      <c r="B6" s="81" t="s">
        <v>59</v>
      </c>
      <c r="C6" s="81"/>
      <c r="D6" s="81"/>
      <c r="E6" s="81"/>
      <c r="F6" s="81"/>
      <c r="G6" s="62">
        <v>0</v>
      </c>
      <c r="H6" s="62">
        <v>0</v>
      </c>
    </row>
    <row r="7" spans="1:8" ht="18" customHeight="1">
      <c r="A7" s="5"/>
      <c r="B7" s="81" t="s">
        <v>191</v>
      </c>
      <c r="C7" s="81"/>
      <c r="D7" s="81"/>
      <c r="E7" s="81"/>
      <c r="F7" s="81"/>
      <c r="G7" s="62">
        <v>8274363</v>
      </c>
      <c r="H7" s="62">
        <v>3911036</v>
      </c>
    </row>
    <row r="8" spans="1:8" ht="18" customHeight="1">
      <c r="A8" s="5"/>
      <c r="B8" s="46" t="s">
        <v>116</v>
      </c>
      <c r="C8" s="47"/>
      <c r="D8" s="47"/>
      <c r="E8" s="47"/>
      <c r="F8" s="13"/>
      <c r="G8" s="62">
        <v>100163</v>
      </c>
      <c r="H8" s="62">
        <v>474580</v>
      </c>
    </row>
    <row r="9" spans="1:8" ht="18" customHeight="1">
      <c r="A9" s="5"/>
      <c r="B9" s="46" t="s">
        <v>164</v>
      </c>
      <c r="C9" s="47"/>
      <c r="D9" s="47"/>
      <c r="E9" s="47"/>
      <c r="F9" s="13"/>
      <c r="G9" s="62">
        <v>0</v>
      </c>
      <c r="H9" s="62">
        <v>2921491</v>
      </c>
    </row>
    <row r="10" spans="1:8" ht="18" customHeight="1">
      <c r="A10" s="5"/>
      <c r="B10" s="85" t="s">
        <v>75</v>
      </c>
      <c r="C10" s="85"/>
      <c r="D10" s="85"/>
      <c r="E10" s="85"/>
      <c r="F10" s="85"/>
      <c r="G10" s="63">
        <f>G4-G5-G7-G8-G9</f>
        <v>-6685813</v>
      </c>
      <c r="H10" s="63">
        <f>H4-H5-H7-H8-H9</f>
        <v>-4587001</v>
      </c>
    </row>
    <row r="11" spans="1:8" ht="18" customHeight="1" thickBot="1">
      <c r="A11" s="15"/>
      <c r="B11" s="84" t="s">
        <v>60</v>
      </c>
      <c r="C11" s="84"/>
      <c r="D11" s="84"/>
      <c r="E11" s="84"/>
      <c r="F11" s="84"/>
      <c r="G11" s="64"/>
      <c r="H11" s="64"/>
    </row>
    <row r="12" spans="1:8" ht="24" customHeight="1">
      <c r="A12" s="14"/>
      <c r="B12" s="83" t="s">
        <v>61</v>
      </c>
      <c r="C12" s="83"/>
      <c r="D12" s="83"/>
      <c r="E12" s="83"/>
      <c r="F12" s="83"/>
      <c r="G12" s="59"/>
      <c r="H12" s="59"/>
    </row>
    <row r="13" spans="1:8" ht="18" customHeight="1">
      <c r="A13" s="5"/>
      <c r="B13" s="81" t="s">
        <v>62</v>
      </c>
      <c r="C13" s="81"/>
      <c r="D13" s="81"/>
      <c r="E13" s="81"/>
      <c r="F13" s="81"/>
      <c r="G13" s="62">
        <v>0</v>
      </c>
      <c r="H13" s="62">
        <v>0</v>
      </c>
    </row>
    <row r="14" spans="1:8" ht="18" customHeight="1">
      <c r="A14" s="5"/>
      <c r="B14" s="81" t="s">
        <v>63</v>
      </c>
      <c r="C14" s="81"/>
      <c r="D14" s="81"/>
      <c r="E14" s="81"/>
      <c r="F14" s="81"/>
      <c r="G14" s="62"/>
      <c r="H14" s="62"/>
    </row>
    <row r="15" spans="1:8" ht="18" customHeight="1">
      <c r="A15" s="5"/>
      <c r="B15" s="81" t="s">
        <v>64</v>
      </c>
      <c r="C15" s="81"/>
      <c r="D15" s="81"/>
      <c r="E15" s="81"/>
      <c r="F15" s="81"/>
      <c r="G15" s="62">
        <v>0</v>
      </c>
      <c r="H15" s="62">
        <v>0</v>
      </c>
    </row>
    <row r="16" spans="1:8" ht="18" customHeight="1">
      <c r="A16" s="5"/>
      <c r="B16" s="81" t="s">
        <v>65</v>
      </c>
      <c r="C16" s="81"/>
      <c r="D16" s="81"/>
      <c r="E16" s="81"/>
      <c r="F16" s="81"/>
      <c r="G16" s="62"/>
      <c r="H16" s="62"/>
    </row>
    <row r="17" spans="1:8" ht="18" customHeight="1">
      <c r="A17" s="5"/>
      <c r="B17" s="80" t="s">
        <v>66</v>
      </c>
      <c r="C17" s="80"/>
      <c r="D17" s="80"/>
      <c r="E17" s="80"/>
      <c r="F17" s="80"/>
      <c r="G17" s="62">
        <v>0</v>
      </c>
      <c r="H17" s="62">
        <v>0</v>
      </c>
    </row>
    <row r="18" spans="1:8" ht="18" customHeight="1">
      <c r="A18" s="5"/>
      <c r="B18" s="81"/>
      <c r="C18" s="81"/>
      <c r="D18" s="81"/>
      <c r="E18" s="81"/>
      <c r="F18" s="81"/>
      <c r="G18" s="62"/>
      <c r="H18" s="62"/>
    </row>
    <row r="19" spans="1:8" ht="15.75" thickBot="1">
      <c r="A19" s="16"/>
      <c r="B19" s="84" t="s">
        <v>67</v>
      </c>
      <c r="C19" s="84"/>
      <c r="D19" s="84"/>
      <c r="E19" s="84"/>
      <c r="F19" s="84"/>
      <c r="G19" s="58"/>
      <c r="H19" s="58"/>
    </row>
    <row r="20" spans="1:8" ht="24" customHeight="1">
      <c r="A20" s="14"/>
      <c r="B20" s="83" t="s">
        <v>76</v>
      </c>
      <c r="C20" s="83"/>
      <c r="D20" s="83"/>
      <c r="E20" s="83"/>
      <c r="F20" s="83"/>
      <c r="G20" s="59"/>
      <c r="H20" s="59"/>
    </row>
    <row r="21" spans="1:8" ht="18" customHeight="1">
      <c r="A21" s="5"/>
      <c r="B21" s="81" t="s">
        <v>173</v>
      </c>
      <c r="C21" s="81"/>
      <c r="D21" s="81"/>
      <c r="E21" s="81"/>
      <c r="F21" s="81"/>
      <c r="G21" s="62">
        <v>571069</v>
      </c>
      <c r="H21" s="62">
        <v>10800000</v>
      </c>
    </row>
    <row r="22" spans="1:8" ht="18" customHeight="1">
      <c r="A22" s="5"/>
      <c r="B22" s="81" t="s">
        <v>68</v>
      </c>
      <c r="C22" s="81"/>
      <c r="D22" s="81"/>
      <c r="E22" s="81"/>
      <c r="F22" s="81"/>
      <c r="G22" s="62"/>
      <c r="H22" s="62"/>
    </row>
    <row r="23" spans="1:8" ht="18" customHeight="1">
      <c r="A23" s="5"/>
      <c r="B23" s="81" t="s">
        <v>69</v>
      </c>
      <c r="C23" s="81"/>
      <c r="D23" s="81"/>
      <c r="E23" s="81"/>
      <c r="F23" s="81"/>
      <c r="G23" s="62"/>
      <c r="H23" s="62"/>
    </row>
    <row r="24" spans="1:8" ht="18" customHeight="1">
      <c r="A24" s="5"/>
      <c r="B24" s="80" t="s">
        <v>70</v>
      </c>
      <c r="C24" s="80"/>
      <c r="D24" s="80"/>
      <c r="E24" s="80"/>
      <c r="F24" s="80"/>
      <c r="G24" s="63">
        <f>G21</f>
        <v>571069</v>
      </c>
      <c r="H24" s="63">
        <f>H21</f>
        <v>10800000</v>
      </c>
    </row>
    <row r="25" spans="1:8" ht="18" customHeight="1">
      <c r="A25" s="5"/>
      <c r="B25" s="81"/>
      <c r="C25" s="81"/>
      <c r="D25" s="81"/>
      <c r="E25" s="81"/>
      <c r="F25" s="81"/>
      <c r="G25" s="62"/>
      <c r="H25" s="62"/>
    </row>
    <row r="26" spans="1:8" ht="15">
      <c r="A26" s="5"/>
      <c r="B26" s="82" t="s">
        <v>71</v>
      </c>
      <c r="C26" s="82"/>
      <c r="D26" s="82"/>
      <c r="E26" s="82"/>
      <c r="F26" s="82"/>
      <c r="G26" s="63">
        <f>G28-G27</f>
        <v>-6114744</v>
      </c>
      <c r="H26" s="63">
        <f>H28-H27</f>
        <v>6212999</v>
      </c>
    </row>
    <row r="27" spans="1:8" ht="24" customHeight="1">
      <c r="A27" s="5"/>
      <c r="B27" s="82" t="s">
        <v>72</v>
      </c>
      <c r="C27" s="82"/>
      <c r="D27" s="82"/>
      <c r="E27" s="82"/>
      <c r="F27" s="82"/>
      <c r="G27" s="62">
        <v>6339628</v>
      </c>
      <c r="H27" s="62">
        <v>126629</v>
      </c>
    </row>
    <row r="28" spans="1:8" ht="24" customHeight="1">
      <c r="A28" s="5"/>
      <c r="B28" s="17" t="s">
        <v>73</v>
      </c>
      <c r="C28" s="17"/>
      <c r="D28" s="17"/>
      <c r="E28" s="17"/>
      <c r="F28" s="17"/>
      <c r="G28" s="63">
        <v>224884</v>
      </c>
      <c r="H28" s="63">
        <v>6339628</v>
      </c>
    </row>
    <row r="29" ht="24" customHeight="1"/>
    <row r="30" spans="7:8" ht="12.75">
      <c r="G30"/>
      <c r="H30"/>
    </row>
    <row r="31" spans="7:8" ht="12.75">
      <c r="G31"/>
      <c r="H31"/>
    </row>
    <row r="32" spans="1:15" s="2" customFormat="1" ht="12.75">
      <c r="A32"/>
      <c r="B32"/>
      <c r="C32"/>
      <c r="D32"/>
      <c r="E32"/>
      <c r="F32"/>
      <c r="G32"/>
      <c r="H32"/>
      <c r="I32"/>
      <c r="J32"/>
      <c r="K32"/>
      <c r="L32"/>
      <c r="M32"/>
      <c r="N32"/>
      <c r="O32"/>
    </row>
    <row r="33" spans="1:15" s="2" customFormat="1" ht="12.75">
      <c r="A33"/>
      <c r="B33"/>
      <c r="C33"/>
      <c r="D33"/>
      <c r="E33"/>
      <c r="F33"/>
      <c r="G33"/>
      <c r="H33"/>
      <c r="I33"/>
      <c r="J33"/>
      <c r="K33"/>
      <c r="L33"/>
      <c r="M33"/>
      <c r="N33"/>
      <c r="O33"/>
    </row>
    <row r="34" spans="1:15" s="2" customFormat="1" ht="39" customHeight="1">
      <c r="A34"/>
      <c r="B34"/>
      <c r="C34"/>
      <c r="D34"/>
      <c r="E34"/>
      <c r="F34"/>
      <c r="G34"/>
      <c r="H34"/>
      <c r="I34"/>
      <c r="J34"/>
      <c r="K34"/>
      <c r="L34"/>
      <c r="M34"/>
      <c r="N34"/>
      <c r="O34"/>
    </row>
    <row r="35" spans="1:15" s="2" customFormat="1" ht="32.25" customHeight="1">
      <c r="A35"/>
      <c r="B35"/>
      <c r="C35"/>
      <c r="D35"/>
      <c r="E35"/>
      <c r="F35"/>
      <c r="G35"/>
      <c r="H35"/>
      <c r="I35"/>
      <c r="J35"/>
      <c r="K35"/>
      <c r="L35"/>
      <c r="M35"/>
      <c r="N35"/>
      <c r="O35"/>
    </row>
    <row r="36" spans="1:15" s="2" customFormat="1" ht="18.75" customHeight="1">
      <c r="A36"/>
      <c r="B36"/>
      <c r="C36"/>
      <c r="D36"/>
      <c r="E36"/>
      <c r="F36"/>
      <c r="G36"/>
      <c r="H36"/>
      <c r="I36"/>
      <c r="J36"/>
      <c r="K36"/>
      <c r="L36"/>
      <c r="M36"/>
      <c r="N36"/>
      <c r="O36"/>
    </row>
    <row r="37" spans="1:15" s="2" customFormat="1" ht="18.75" customHeight="1">
      <c r="A37"/>
      <c r="B37"/>
      <c r="C37"/>
      <c r="D37"/>
      <c r="E37"/>
      <c r="F37"/>
      <c r="G37"/>
      <c r="H37"/>
      <c r="I37"/>
      <c r="J37"/>
      <c r="K37"/>
      <c r="L37"/>
      <c r="M37"/>
      <c r="N37"/>
      <c r="O37"/>
    </row>
    <row r="38" spans="1:15" s="2" customFormat="1" ht="18" customHeight="1">
      <c r="A38"/>
      <c r="B38"/>
      <c r="C38"/>
      <c r="D38"/>
      <c r="E38"/>
      <c r="F38"/>
      <c r="G38"/>
      <c r="H38"/>
      <c r="I38"/>
      <c r="J38"/>
      <c r="K38"/>
      <c r="L38"/>
      <c r="M38"/>
      <c r="N38"/>
      <c r="O38"/>
    </row>
    <row r="39" spans="1:15" s="2" customFormat="1" ht="18" customHeight="1">
      <c r="A39"/>
      <c r="B39"/>
      <c r="C39"/>
      <c r="D39"/>
      <c r="E39"/>
      <c r="F39"/>
      <c r="G39"/>
      <c r="H39"/>
      <c r="I39"/>
      <c r="J39"/>
      <c r="K39"/>
      <c r="L39"/>
      <c r="M39"/>
      <c r="N39"/>
      <c r="O39"/>
    </row>
    <row r="40" spans="1:15" s="2" customFormat="1" ht="18" customHeight="1">
      <c r="A40"/>
      <c r="B40"/>
      <c r="C40"/>
      <c r="D40"/>
      <c r="E40"/>
      <c r="F40"/>
      <c r="G40"/>
      <c r="H40"/>
      <c r="I40"/>
      <c r="J40"/>
      <c r="K40"/>
      <c r="L40"/>
      <c r="M40"/>
      <c r="N40"/>
      <c r="O40"/>
    </row>
    <row r="41" spans="1:15" s="2" customFormat="1" ht="18" customHeight="1">
      <c r="A41"/>
      <c r="B41"/>
      <c r="C41"/>
      <c r="D41"/>
      <c r="E41"/>
      <c r="F41"/>
      <c r="G41"/>
      <c r="H41"/>
      <c r="I41"/>
      <c r="J41"/>
      <c r="K41"/>
      <c r="L41"/>
      <c r="M41"/>
      <c r="N41"/>
      <c r="O41"/>
    </row>
    <row r="42" spans="1:15" s="2" customFormat="1" ht="28.5" customHeight="1">
      <c r="A42"/>
      <c r="B42"/>
      <c r="C42"/>
      <c r="D42"/>
      <c r="E42"/>
      <c r="F42"/>
      <c r="G42"/>
      <c r="H42"/>
      <c r="I42"/>
      <c r="J42"/>
      <c r="K42"/>
      <c r="L42"/>
      <c r="M42"/>
      <c r="N42"/>
      <c r="O42"/>
    </row>
    <row r="43" spans="1:15" s="2" customFormat="1" ht="18" customHeight="1">
      <c r="A43"/>
      <c r="B43"/>
      <c r="C43"/>
      <c r="D43"/>
      <c r="E43"/>
      <c r="F43"/>
      <c r="G43"/>
      <c r="H43"/>
      <c r="I43"/>
      <c r="J43"/>
      <c r="K43"/>
      <c r="L43"/>
      <c r="M43"/>
      <c r="N43"/>
      <c r="O43"/>
    </row>
    <row r="44" spans="1:15" s="2" customFormat="1" ht="18" customHeight="1">
      <c r="A44"/>
      <c r="B44"/>
      <c r="C44"/>
      <c r="D44"/>
      <c r="E44"/>
      <c r="F44"/>
      <c r="G44"/>
      <c r="H44"/>
      <c r="I44"/>
      <c r="J44"/>
      <c r="K44"/>
      <c r="L44"/>
      <c r="M44"/>
      <c r="N44"/>
      <c r="O44"/>
    </row>
    <row r="45" spans="1:15" s="2" customFormat="1" ht="18" customHeight="1">
      <c r="A45"/>
      <c r="B45"/>
      <c r="C45"/>
      <c r="D45"/>
      <c r="E45"/>
      <c r="F45"/>
      <c r="G45"/>
      <c r="H45"/>
      <c r="I45"/>
      <c r="J45"/>
      <c r="K45"/>
      <c r="L45"/>
      <c r="M45"/>
      <c r="N45"/>
      <c r="O45"/>
    </row>
    <row r="46" spans="1:15" s="2" customFormat="1" ht="18" customHeight="1">
      <c r="A46"/>
      <c r="B46"/>
      <c r="C46"/>
      <c r="D46"/>
      <c r="E46"/>
      <c r="F46"/>
      <c r="G46"/>
      <c r="H46"/>
      <c r="I46"/>
      <c r="J46"/>
      <c r="K46"/>
      <c r="L46"/>
      <c r="M46"/>
      <c r="N46"/>
      <c r="O46"/>
    </row>
    <row r="47" spans="1:15" s="2" customFormat="1" ht="18" customHeight="1">
      <c r="A47"/>
      <c r="B47"/>
      <c r="C47"/>
      <c r="D47"/>
      <c r="E47"/>
      <c r="F47"/>
      <c r="G47"/>
      <c r="H47"/>
      <c r="I47"/>
      <c r="J47"/>
      <c r="K47"/>
      <c r="L47"/>
      <c r="M47"/>
      <c r="N47"/>
      <c r="O47"/>
    </row>
    <row r="48" spans="1:15" s="2" customFormat="1" ht="18" customHeight="1">
      <c r="A48"/>
      <c r="B48"/>
      <c r="C48"/>
      <c r="D48"/>
      <c r="E48"/>
      <c r="F48"/>
      <c r="G48"/>
      <c r="H48"/>
      <c r="I48"/>
      <c r="J48"/>
      <c r="K48"/>
      <c r="L48"/>
      <c r="M48"/>
      <c r="N48"/>
      <c r="O48"/>
    </row>
    <row r="49" spans="1:15" s="2" customFormat="1" ht="17.25" customHeight="1">
      <c r="A49"/>
      <c r="B49"/>
      <c r="C49"/>
      <c r="D49"/>
      <c r="E49"/>
      <c r="F49"/>
      <c r="G49"/>
      <c r="H49"/>
      <c r="I49"/>
      <c r="J49"/>
      <c r="K49"/>
      <c r="L49"/>
      <c r="M49"/>
      <c r="N49"/>
      <c r="O49"/>
    </row>
    <row r="50" spans="1:15" s="2" customFormat="1" ht="12.75">
      <c r="A50"/>
      <c r="B50"/>
      <c r="C50"/>
      <c r="D50"/>
      <c r="E50"/>
      <c r="F50"/>
      <c r="G50"/>
      <c r="H50"/>
      <c r="I50"/>
      <c r="J50"/>
      <c r="K50"/>
      <c r="L50"/>
      <c r="M50"/>
      <c r="N50"/>
      <c r="O50"/>
    </row>
    <row r="51" spans="1:15" s="2" customFormat="1" ht="12.75">
      <c r="A51"/>
      <c r="B51"/>
      <c r="C51"/>
      <c r="D51"/>
      <c r="E51"/>
      <c r="F51"/>
      <c r="G51"/>
      <c r="H51"/>
      <c r="I51"/>
      <c r="J51"/>
      <c r="K51"/>
      <c r="L51"/>
      <c r="M51"/>
      <c r="N51"/>
      <c r="O51"/>
    </row>
    <row r="52" spans="1:15" s="2" customFormat="1" ht="18" customHeight="1">
      <c r="A52"/>
      <c r="B52"/>
      <c r="C52"/>
      <c r="D52"/>
      <c r="E52"/>
      <c r="F52"/>
      <c r="G52"/>
      <c r="H52"/>
      <c r="I52"/>
      <c r="J52"/>
      <c r="K52"/>
      <c r="L52"/>
      <c r="M52"/>
      <c r="N52"/>
      <c r="O52"/>
    </row>
    <row r="53" spans="1:15" s="2" customFormat="1" ht="18" customHeight="1">
      <c r="A53"/>
      <c r="B53"/>
      <c r="C53"/>
      <c r="D53"/>
      <c r="E53"/>
      <c r="F53"/>
      <c r="G53"/>
      <c r="H53"/>
      <c r="I53"/>
      <c r="J53"/>
      <c r="K53"/>
      <c r="L53"/>
      <c r="M53"/>
      <c r="N53"/>
      <c r="O53"/>
    </row>
    <row r="54" spans="1:15" s="2" customFormat="1" ht="18" customHeight="1">
      <c r="A54"/>
      <c r="B54"/>
      <c r="C54"/>
      <c r="D54"/>
      <c r="E54"/>
      <c r="F54"/>
      <c r="G54"/>
      <c r="H54"/>
      <c r="I54"/>
      <c r="J54"/>
      <c r="K54"/>
      <c r="L54"/>
      <c r="M54"/>
      <c r="N54"/>
      <c r="O54"/>
    </row>
    <row r="55" spans="1:15" s="2" customFormat="1" ht="18" customHeight="1">
      <c r="A55"/>
      <c r="B55"/>
      <c r="C55"/>
      <c r="D55"/>
      <c r="E55"/>
      <c r="F55"/>
      <c r="G55"/>
      <c r="H55"/>
      <c r="I55"/>
      <c r="J55"/>
      <c r="K55"/>
      <c r="L55"/>
      <c r="M55"/>
      <c r="N55"/>
      <c r="O55"/>
    </row>
    <row r="56" spans="1:15" s="2" customFormat="1" ht="18" customHeight="1">
      <c r="A56"/>
      <c r="B56"/>
      <c r="C56"/>
      <c r="D56"/>
      <c r="E56"/>
      <c r="F56"/>
      <c r="G56"/>
      <c r="H56"/>
      <c r="I56"/>
      <c r="J56"/>
      <c r="K56"/>
      <c r="L56"/>
      <c r="M56"/>
      <c r="N56"/>
      <c r="O56"/>
    </row>
    <row r="57" spans="1:15" s="2" customFormat="1" ht="12.75">
      <c r="A57"/>
      <c r="B57"/>
      <c r="C57"/>
      <c r="D57"/>
      <c r="E57"/>
      <c r="F57"/>
      <c r="G57"/>
      <c r="H57"/>
      <c r="I57"/>
      <c r="J57"/>
      <c r="K57"/>
      <c r="L57"/>
      <c r="M57"/>
      <c r="N57"/>
      <c r="O57"/>
    </row>
    <row r="58" spans="1:15" s="2" customFormat="1" ht="18" customHeight="1">
      <c r="A58"/>
      <c r="B58"/>
      <c r="C58"/>
      <c r="D58"/>
      <c r="E58"/>
      <c r="F58"/>
      <c r="G58"/>
      <c r="H58"/>
      <c r="I58"/>
      <c r="J58"/>
      <c r="K58"/>
      <c r="L58"/>
      <c r="M58"/>
      <c r="N58"/>
      <c r="O58"/>
    </row>
    <row r="59" spans="1:15" s="2" customFormat="1" ht="18" customHeight="1">
      <c r="A59"/>
      <c r="B59"/>
      <c r="C59"/>
      <c r="D59"/>
      <c r="E59"/>
      <c r="F59"/>
      <c r="G59"/>
      <c r="H59"/>
      <c r="I59"/>
      <c r="J59"/>
      <c r="K59"/>
      <c r="L59"/>
      <c r="M59"/>
      <c r="N59"/>
      <c r="O59"/>
    </row>
    <row r="60" spans="1:15" s="2" customFormat="1" ht="18" customHeight="1">
      <c r="A60"/>
      <c r="B60"/>
      <c r="C60"/>
      <c r="D60"/>
      <c r="E60"/>
      <c r="F60"/>
      <c r="G60"/>
      <c r="H60"/>
      <c r="I60"/>
      <c r="J60"/>
      <c r="K60"/>
      <c r="L60"/>
      <c r="M60"/>
      <c r="N60"/>
      <c r="O60"/>
    </row>
    <row r="61" spans="1:15" s="2" customFormat="1" ht="12.75">
      <c r="A61"/>
      <c r="B61"/>
      <c r="C61"/>
      <c r="D61"/>
      <c r="E61"/>
      <c r="F61"/>
      <c r="G61"/>
      <c r="H61"/>
      <c r="I61"/>
      <c r="J61"/>
      <c r="K61"/>
      <c r="L61"/>
      <c r="M61"/>
      <c r="N61"/>
      <c r="O61"/>
    </row>
    <row r="62" spans="1:15" s="2" customFormat="1" ht="12.75">
      <c r="A62"/>
      <c r="B62"/>
      <c r="C62"/>
      <c r="D62"/>
      <c r="E62"/>
      <c r="F62"/>
      <c r="G62"/>
      <c r="H62"/>
      <c r="I62"/>
      <c r="J62"/>
      <c r="K62"/>
      <c r="L62"/>
      <c r="M62"/>
      <c r="N62"/>
      <c r="O62"/>
    </row>
    <row r="63" spans="1:15" s="2" customFormat="1" ht="44.25" customHeight="1">
      <c r="A63"/>
      <c r="B63"/>
      <c r="C63"/>
      <c r="D63"/>
      <c r="E63"/>
      <c r="F63"/>
      <c r="G63"/>
      <c r="H63"/>
      <c r="I63"/>
      <c r="J63"/>
      <c r="K63"/>
      <c r="L63"/>
      <c r="M63"/>
      <c r="N63"/>
      <c r="O63"/>
    </row>
    <row r="64" spans="1:15" s="2" customFormat="1" ht="25.5" customHeight="1">
      <c r="A64"/>
      <c r="B64"/>
      <c r="C64"/>
      <c r="D64"/>
      <c r="E64"/>
      <c r="F64"/>
      <c r="G64"/>
      <c r="H64"/>
      <c r="I64"/>
      <c r="J64"/>
      <c r="K64"/>
      <c r="L64"/>
      <c r="M64"/>
      <c r="N64"/>
      <c r="O64"/>
    </row>
    <row r="65" spans="1:15" s="2" customFormat="1" ht="20.25" customHeight="1">
      <c r="A65"/>
      <c r="B65"/>
      <c r="C65"/>
      <c r="D65"/>
      <c r="E65"/>
      <c r="F65"/>
      <c r="G65"/>
      <c r="H65"/>
      <c r="I65"/>
      <c r="J65"/>
      <c r="K65"/>
      <c r="L65"/>
      <c r="M65"/>
      <c r="N65"/>
      <c r="O65"/>
    </row>
    <row r="66" spans="1:15" s="2" customFormat="1" ht="22.5" customHeight="1">
      <c r="A66"/>
      <c r="B66"/>
      <c r="C66"/>
      <c r="D66"/>
      <c r="E66"/>
      <c r="F66"/>
      <c r="G66"/>
      <c r="H66"/>
      <c r="I66"/>
      <c r="J66"/>
      <c r="K66"/>
      <c r="L66"/>
      <c r="M66"/>
      <c r="N66"/>
      <c r="O66"/>
    </row>
    <row r="67" spans="1:15" s="2" customFormat="1" ht="22.5" customHeight="1">
      <c r="A67"/>
      <c r="B67"/>
      <c r="C67"/>
      <c r="D67"/>
      <c r="E67"/>
      <c r="F67"/>
      <c r="G67"/>
      <c r="H67"/>
      <c r="I67"/>
      <c r="J67"/>
      <c r="K67"/>
      <c r="L67"/>
      <c r="M67"/>
      <c r="N67"/>
      <c r="O67"/>
    </row>
    <row r="68" spans="1:15" s="2" customFormat="1" ht="21.75" customHeight="1">
      <c r="A68"/>
      <c r="B68"/>
      <c r="C68"/>
      <c r="D68"/>
      <c r="E68"/>
      <c r="F68"/>
      <c r="G68"/>
      <c r="H68"/>
      <c r="I68"/>
      <c r="J68"/>
      <c r="K68"/>
      <c r="L68"/>
      <c r="M68"/>
      <c r="N68"/>
      <c r="O68"/>
    </row>
    <row r="69" spans="7:8" ht="19.5" customHeight="1">
      <c r="G69"/>
      <c r="H69"/>
    </row>
    <row r="70" spans="7:8" ht="18.75" customHeight="1">
      <c r="G70"/>
      <c r="H70"/>
    </row>
    <row r="71" spans="7:8" ht="17.25" customHeight="1">
      <c r="G71"/>
      <c r="H71"/>
    </row>
    <row r="72" spans="7:8" ht="22.5" customHeight="1">
      <c r="G72"/>
      <c r="H72"/>
    </row>
    <row r="73" spans="7:8" ht="19.5" customHeight="1">
      <c r="G73"/>
      <c r="H73"/>
    </row>
    <row r="74" spans="7:8" ht="18.75" customHeight="1">
      <c r="G74"/>
      <c r="H74"/>
    </row>
    <row r="75" spans="7:8" ht="19.5" customHeight="1">
      <c r="G75"/>
      <c r="H75"/>
    </row>
    <row r="76" spans="7:8" ht="21.75" customHeight="1">
      <c r="G76"/>
      <c r="H76"/>
    </row>
    <row r="77" spans="7:8" ht="20.25" customHeight="1">
      <c r="G77"/>
      <c r="H77"/>
    </row>
    <row r="78" spans="7:8" ht="20.25" customHeight="1">
      <c r="G78"/>
      <c r="H78"/>
    </row>
    <row r="79" spans="7:8" ht="12.75">
      <c r="G79"/>
      <c r="H79"/>
    </row>
    <row r="80" spans="7:8" ht="22.5" customHeight="1">
      <c r="G80"/>
      <c r="H80"/>
    </row>
    <row r="81" spans="7:8" ht="21.75" customHeight="1">
      <c r="G81"/>
      <c r="H81"/>
    </row>
    <row r="82" spans="7:8" ht="21.75" customHeight="1">
      <c r="G82"/>
      <c r="H82"/>
    </row>
    <row r="83" spans="7:8" ht="20.25" customHeight="1">
      <c r="G83"/>
      <c r="H83"/>
    </row>
    <row r="84" spans="7:8" ht="19.5" customHeight="1">
      <c r="G84"/>
      <c r="H84"/>
    </row>
    <row r="85" spans="7:8" ht="19.5" customHeight="1">
      <c r="G85"/>
      <c r="H85"/>
    </row>
    <row r="86" spans="7:8" ht="12.75">
      <c r="G86"/>
      <c r="H86"/>
    </row>
    <row r="87" spans="7:8" ht="20.25" customHeight="1">
      <c r="G87"/>
      <c r="H87"/>
    </row>
    <row r="88" spans="7:8" ht="21" customHeight="1">
      <c r="G88"/>
      <c r="H88"/>
    </row>
    <row r="89" spans="7:8" ht="22.5" customHeight="1">
      <c r="G89"/>
      <c r="H89"/>
    </row>
    <row r="90" spans="7:8" ht="12.75">
      <c r="G90"/>
      <c r="H90"/>
    </row>
    <row r="91" spans="7:8" ht="12.75">
      <c r="G91"/>
      <c r="H91"/>
    </row>
    <row r="92" spans="7:8" ht="12.75">
      <c r="G92"/>
      <c r="H92"/>
    </row>
    <row r="93" spans="7:8" ht="12.75">
      <c r="G93"/>
      <c r="H93"/>
    </row>
    <row r="94" spans="7:8" ht="12.75">
      <c r="G94"/>
      <c r="H94"/>
    </row>
    <row r="95" spans="7:8" ht="12.75">
      <c r="G95"/>
      <c r="H95"/>
    </row>
    <row r="96" spans="7:8" ht="12.75">
      <c r="G96"/>
      <c r="H96"/>
    </row>
    <row r="97" spans="7:8" ht="36" customHeight="1">
      <c r="G97"/>
      <c r="H97"/>
    </row>
    <row r="98" spans="7:8" ht="21.75" customHeight="1">
      <c r="G98"/>
      <c r="H98"/>
    </row>
    <row r="99" spans="7:8" ht="21.75" customHeight="1">
      <c r="G99"/>
      <c r="H99"/>
    </row>
    <row r="100" spans="7:8" ht="24" customHeight="1">
      <c r="G100"/>
      <c r="H100"/>
    </row>
    <row r="101" spans="7:8" ht="18" customHeight="1">
      <c r="G101"/>
      <c r="H101"/>
    </row>
    <row r="102" spans="7:8" ht="21" customHeight="1">
      <c r="G102"/>
      <c r="H102"/>
    </row>
    <row r="103" spans="7:8" ht="20.25" customHeight="1">
      <c r="G103"/>
      <c r="H103"/>
    </row>
    <row r="104" spans="7:8" ht="21" customHeight="1">
      <c r="G104"/>
      <c r="H104"/>
    </row>
    <row r="105" spans="7:8" ht="20.25" customHeight="1">
      <c r="G105"/>
      <c r="H105"/>
    </row>
    <row r="106" spans="7:8" ht="30.75" customHeight="1">
      <c r="G106"/>
      <c r="H106"/>
    </row>
    <row r="107" spans="7:8" ht="12.75">
      <c r="G107"/>
      <c r="H107"/>
    </row>
    <row r="108" spans="7:8" ht="12.75">
      <c r="G108"/>
      <c r="H108"/>
    </row>
    <row r="109" spans="7:8" ht="12.75">
      <c r="G109"/>
      <c r="H109"/>
    </row>
    <row r="110" spans="7:8" ht="12.75">
      <c r="G110"/>
      <c r="H110"/>
    </row>
    <row r="111" spans="7:8" ht="12.75">
      <c r="G111"/>
      <c r="H111"/>
    </row>
    <row r="112" spans="7:8" ht="12.75">
      <c r="G112"/>
      <c r="H112"/>
    </row>
    <row r="113" spans="7:8" ht="12.75">
      <c r="G113"/>
      <c r="H113"/>
    </row>
    <row r="114" spans="7:8" ht="27" customHeight="1">
      <c r="G114"/>
      <c r="H114"/>
    </row>
    <row r="115" spans="7:8" ht="24.75" customHeight="1">
      <c r="G115"/>
      <c r="H115"/>
    </row>
    <row r="116" spans="7:8" ht="21" customHeight="1">
      <c r="G116"/>
      <c r="H116"/>
    </row>
    <row r="117" spans="7:8" ht="21.75" customHeight="1">
      <c r="G117"/>
      <c r="H117"/>
    </row>
    <row r="118" spans="7:8" ht="20.25" customHeight="1">
      <c r="G118"/>
      <c r="H118"/>
    </row>
    <row r="119" spans="7:8" ht="21" customHeight="1">
      <c r="G119"/>
      <c r="H119"/>
    </row>
    <row r="120" spans="7:8" ht="12.75">
      <c r="G120"/>
      <c r="H120"/>
    </row>
    <row r="121" spans="7:8" ht="18.75" customHeight="1">
      <c r="G121"/>
      <c r="H121"/>
    </row>
    <row r="122" spans="7:8" ht="21" customHeight="1">
      <c r="G122"/>
      <c r="H122"/>
    </row>
    <row r="123" spans="7:8" ht="25.5" customHeight="1">
      <c r="G123"/>
      <c r="H123"/>
    </row>
    <row r="124" spans="7:8" ht="12.75">
      <c r="G124"/>
      <c r="H124"/>
    </row>
    <row r="125" spans="7:8" ht="12.75">
      <c r="G125"/>
      <c r="H125"/>
    </row>
    <row r="126" spans="7:8" ht="12.75">
      <c r="G126"/>
      <c r="H126"/>
    </row>
    <row r="127" spans="7:8" ht="12.75">
      <c r="G127"/>
      <c r="H127"/>
    </row>
    <row r="128" spans="7:8" ht="12.75">
      <c r="G128"/>
      <c r="H128"/>
    </row>
    <row r="129" spans="7:8" ht="12.75">
      <c r="G129"/>
      <c r="H129"/>
    </row>
    <row r="130" spans="7:8" ht="20.25" customHeight="1">
      <c r="G130"/>
      <c r="H130"/>
    </row>
    <row r="131" spans="7:8" ht="34.5" customHeight="1">
      <c r="G131"/>
      <c r="H131"/>
    </row>
    <row r="132" spans="7:8" ht="27.75" customHeight="1">
      <c r="G132"/>
      <c r="H132"/>
    </row>
    <row r="133" spans="7:8" ht="23.25" customHeight="1">
      <c r="G133"/>
      <c r="H133"/>
    </row>
    <row r="134" spans="7:8" ht="21.75" customHeight="1">
      <c r="G134"/>
      <c r="H134"/>
    </row>
    <row r="135" spans="7:8" ht="18" customHeight="1">
      <c r="G135"/>
      <c r="H135"/>
    </row>
    <row r="136" spans="7:8" ht="24" customHeight="1">
      <c r="G136"/>
      <c r="H136"/>
    </row>
    <row r="137" spans="7:8" ht="24" customHeight="1">
      <c r="G137"/>
      <c r="H137"/>
    </row>
    <row r="138" spans="7:8" ht="20.25" customHeight="1">
      <c r="G138"/>
      <c r="H138"/>
    </row>
    <row r="139" spans="7:8" ht="25.5" customHeight="1">
      <c r="G139"/>
      <c r="H139"/>
    </row>
    <row r="140" spans="7:8" ht="23.25" customHeight="1">
      <c r="G140"/>
      <c r="H140"/>
    </row>
    <row r="141" spans="7:8" ht="28.5" customHeight="1">
      <c r="G141"/>
      <c r="H141"/>
    </row>
    <row r="142" spans="7:8" ht="22.5" customHeight="1">
      <c r="G142"/>
      <c r="H142"/>
    </row>
    <row r="143" spans="7:8" ht="22.5" customHeight="1">
      <c r="G143"/>
      <c r="H143"/>
    </row>
    <row r="144" spans="7:8" ht="18" customHeight="1">
      <c r="G144"/>
      <c r="H144"/>
    </row>
    <row r="145" spans="7:8" ht="22.5" customHeight="1">
      <c r="G145"/>
      <c r="H145"/>
    </row>
    <row r="146" spans="7:8" ht="24" customHeight="1">
      <c r="G146"/>
      <c r="H146"/>
    </row>
    <row r="147" spans="7:8" ht="12.75">
      <c r="G147"/>
      <c r="H147"/>
    </row>
    <row r="148" spans="7:8" ht="20.25" customHeight="1">
      <c r="G148"/>
      <c r="H148"/>
    </row>
    <row r="149" spans="7:8" ht="23.25" customHeight="1">
      <c r="G149"/>
      <c r="H149"/>
    </row>
    <row r="150" spans="7:8" ht="18.75" customHeight="1">
      <c r="G150"/>
      <c r="H150"/>
    </row>
    <row r="151" spans="7:8" ht="20.25" customHeight="1">
      <c r="G151"/>
      <c r="H151"/>
    </row>
    <row r="152" spans="7:8" ht="26.25" customHeight="1">
      <c r="G152"/>
      <c r="H152"/>
    </row>
    <row r="153" spans="7:8" ht="22.5" customHeight="1">
      <c r="G153"/>
      <c r="H153"/>
    </row>
    <row r="154" spans="7:8" ht="21.75" customHeight="1">
      <c r="G154"/>
      <c r="H154"/>
    </row>
    <row r="155" spans="7:8" ht="21.75" customHeight="1">
      <c r="G155"/>
      <c r="H155"/>
    </row>
    <row r="156" spans="7:8" ht="21.75" customHeight="1">
      <c r="G156"/>
      <c r="H156"/>
    </row>
    <row r="157" spans="7:8" ht="19.5" customHeight="1">
      <c r="G157"/>
      <c r="H157"/>
    </row>
    <row r="158" spans="7:8" ht="12.75">
      <c r="G158"/>
      <c r="H158"/>
    </row>
    <row r="159" spans="7:8" ht="12.75">
      <c r="G159"/>
      <c r="H159"/>
    </row>
    <row r="160" spans="7:8" ht="12.75">
      <c r="G160"/>
      <c r="H160"/>
    </row>
    <row r="161" spans="7:8" ht="12.75">
      <c r="G161"/>
      <c r="H161"/>
    </row>
    <row r="162" spans="7:8" ht="12.75">
      <c r="G162"/>
      <c r="H162"/>
    </row>
    <row r="163" spans="7:8" ht="12.75">
      <c r="G163"/>
      <c r="H163"/>
    </row>
    <row r="164" spans="7:8" ht="23.25" customHeight="1">
      <c r="G164"/>
      <c r="H164"/>
    </row>
    <row r="165" spans="7:8" ht="35.25" customHeight="1">
      <c r="G165"/>
      <c r="H165"/>
    </row>
    <row r="166" spans="7:8" ht="30.75" customHeight="1">
      <c r="G166"/>
      <c r="H166"/>
    </row>
    <row r="167" spans="7:8" ht="22.5" customHeight="1">
      <c r="G167"/>
      <c r="H167"/>
    </row>
    <row r="168" spans="7:8" ht="21.75" customHeight="1">
      <c r="G168"/>
      <c r="H168"/>
    </row>
    <row r="169" spans="7:8" ht="21" customHeight="1">
      <c r="G169"/>
      <c r="H169"/>
    </row>
    <row r="170" spans="7:8" ht="20.25" customHeight="1">
      <c r="G170"/>
      <c r="H170"/>
    </row>
    <row r="171" spans="7:8" ht="21" customHeight="1">
      <c r="G171"/>
      <c r="H171"/>
    </row>
    <row r="172" spans="7:8" ht="18" customHeight="1">
      <c r="G172"/>
      <c r="H172"/>
    </row>
    <row r="173" spans="7:8" ht="22.5" customHeight="1">
      <c r="G173"/>
      <c r="H173"/>
    </row>
    <row r="174" spans="7:8" ht="21" customHeight="1">
      <c r="G174"/>
      <c r="H174"/>
    </row>
    <row r="175" spans="7:8" ht="23.25" customHeight="1">
      <c r="G175"/>
      <c r="H175"/>
    </row>
    <row r="176" spans="7:8" ht="25.5" customHeight="1">
      <c r="G176"/>
      <c r="H176"/>
    </row>
    <row r="177" spans="7:8" ht="21" customHeight="1">
      <c r="G177"/>
      <c r="H177"/>
    </row>
    <row r="178" spans="7:8" ht="25.5" customHeight="1">
      <c r="G178"/>
      <c r="H178"/>
    </row>
    <row r="179" spans="7:8" ht="24" customHeight="1">
      <c r="G179"/>
      <c r="H179"/>
    </row>
    <row r="180" spans="7:8" ht="27" customHeight="1">
      <c r="G180"/>
      <c r="H180"/>
    </row>
    <row r="181" spans="7:8" ht="12.75">
      <c r="G181"/>
      <c r="H181"/>
    </row>
    <row r="182" spans="7:8" ht="26.25" customHeight="1">
      <c r="G182"/>
      <c r="H182"/>
    </row>
    <row r="183" spans="7:8" ht="24.75" customHeight="1">
      <c r="G183"/>
      <c r="H183"/>
    </row>
    <row r="184" spans="7:8" ht="22.5" customHeight="1">
      <c r="G184"/>
      <c r="H184"/>
    </row>
    <row r="185" spans="7:8" ht="23.25" customHeight="1">
      <c r="G185"/>
      <c r="H185"/>
    </row>
    <row r="186" spans="7:8" ht="21.75" customHeight="1">
      <c r="G186"/>
      <c r="H186"/>
    </row>
    <row r="187" spans="7:8" ht="27" customHeight="1">
      <c r="G187"/>
      <c r="H187"/>
    </row>
    <row r="188" spans="7:8" ht="24" customHeight="1">
      <c r="G188"/>
      <c r="H188"/>
    </row>
    <row r="189" spans="7:8" ht="24.75" customHeight="1">
      <c r="G189"/>
      <c r="H189"/>
    </row>
    <row r="190" spans="7:8" ht="23.25" customHeight="1">
      <c r="G190"/>
      <c r="H190"/>
    </row>
    <row r="191" spans="7:8" ht="22.5" customHeight="1">
      <c r="G191"/>
      <c r="H191"/>
    </row>
    <row r="192" spans="7:8" ht="12.75">
      <c r="G192"/>
      <c r="H192"/>
    </row>
    <row r="193" spans="7:8" ht="12.75">
      <c r="G193"/>
      <c r="H193"/>
    </row>
    <row r="194" spans="7:8" ht="12.75">
      <c r="G194"/>
      <c r="H194"/>
    </row>
    <row r="195" spans="7:8" ht="12.75">
      <c r="G195"/>
      <c r="H195"/>
    </row>
    <row r="196" spans="7:8" ht="12.75">
      <c r="G196"/>
      <c r="H196"/>
    </row>
    <row r="197" spans="7:8" ht="12.75">
      <c r="G197"/>
      <c r="H197"/>
    </row>
    <row r="198" spans="7:8" ht="33" customHeight="1">
      <c r="G198"/>
      <c r="H198"/>
    </row>
    <row r="199" spans="7:8" ht="21.75" customHeight="1">
      <c r="G199"/>
      <c r="H199"/>
    </row>
    <row r="200" spans="7:8" ht="21" customHeight="1">
      <c r="G200"/>
      <c r="H200"/>
    </row>
    <row r="201" spans="7:8" ht="21" customHeight="1">
      <c r="G201"/>
      <c r="H201"/>
    </row>
    <row r="202" spans="7:8" ht="18" customHeight="1">
      <c r="G202"/>
      <c r="H202"/>
    </row>
    <row r="203" spans="7:8" ht="19.5" customHeight="1">
      <c r="G203"/>
      <c r="H203"/>
    </row>
    <row r="204" spans="7:8" ht="18.75" customHeight="1">
      <c r="G204"/>
      <c r="H204"/>
    </row>
    <row r="205" spans="7:8" ht="18.75" customHeight="1">
      <c r="G205"/>
      <c r="H205"/>
    </row>
    <row r="206" spans="7:8" ht="21" customHeight="1">
      <c r="G206"/>
      <c r="H206"/>
    </row>
    <row r="207" spans="7:8" ht="25.5" customHeight="1">
      <c r="G207"/>
      <c r="H207"/>
    </row>
    <row r="208" spans="7:8" ht="12.75">
      <c r="G208"/>
      <c r="H208"/>
    </row>
    <row r="209" spans="7:8" ht="20.25" customHeight="1">
      <c r="G209"/>
      <c r="H209"/>
    </row>
    <row r="210" spans="7:8" ht="12.75">
      <c r="G210"/>
      <c r="H210"/>
    </row>
    <row r="211" spans="7:8" ht="12.75">
      <c r="G211"/>
      <c r="H211"/>
    </row>
    <row r="212" spans="7:8" ht="12.75">
      <c r="G212"/>
      <c r="H212"/>
    </row>
    <row r="213" spans="7:8" ht="21.75" customHeight="1">
      <c r="G213"/>
      <c r="H213"/>
    </row>
    <row r="214" spans="7:8" ht="12.75">
      <c r="G214"/>
      <c r="H214"/>
    </row>
    <row r="215" spans="7:8" ht="12.75">
      <c r="G215"/>
      <c r="H215"/>
    </row>
    <row r="216" spans="7:8" ht="12.75">
      <c r="G216"/>
      <c r="H216"/>
    </row>
    <row r="217" spans="7:8" ht="19.5" customHeight="1">
      <c r="G217"/>
      <c r="H217"/>
    </row>
    <row r="218" spans="7:8" ht="12.75">
      <c r="G218"/>
      <c r="H218"/>
    </row>
    <row r="219" spans="7:8" ht="12.75">
      <c r="G219"/>
      <c r="H219"/>
    </row>
    <row r="220" spans="7:8" ht="12.75">
      <c r="G220"/>
      <c r="H220"/>
    </row>
    <row r="221" spans="7:8" ht="12.75">
      <c r="G221"/>
      <c r="H221"/>
    </row>
    <row r="222" spans="7:8" ht="17.25" customHeight="1">
      <c r="G222"/>
      <c r="H222"/>
    </row>
    <row r="223" spans="7:8" ht="20.25" customHeight="1">
      <c r="G223"/>
      <c r="H223"/>
    </row>
    <row r="224" spans="7:8" ht="18.75" customHeight="1">
      <c r="G224"/>
      <c r="H224"/>
    </row>
    <row r="225" spans="7:8" ht="12.75">
      <c r="G225"/>
      <c r="H225"/>
    </row>
    <row r="226" spans="7:8" ht="12.75">
      <c r="G226"/>
      <c r="H226"/>
    </row>
    <row r="227" spans="7:8" ht="12.75">
      <c r="G227"/>
      <c r="H227"/>
    </row>
    <row r="228" spans="7:8" ht="12.75">
      <c r="G228"/>
      <c r="H228"/>
    </row>
    <row r="229" spans="7:8" ht="12.75">
      <c r="G229"/>
      <c r="H229"/>
    </row>
    <row r="230" spans="7:8" ht="12.75">
      <c r="G230"/>
      <c r="H230"/>
    </row>
    <row r="231" spans="7:8" ht="12.75">
      <c r="G231"/>
      <c r="H231"/>
    </row>
    <row r="232" spans="7:8" ht="12.75">
      <c r="G232"/>
      <c r="H232"/>
    </row>
    <row r="233" spans="7:8" ht="12.75">
      <c r="G233"/>
      <c r="H233"/>
    </row>
    <row r="234" spans="7:8" ht="21.75" customHeight="1">
      <c r="G234"/>
      <c r="H234"/>
    </row>
    <row r="235" spans="7:8" ht="19.5" customHeight="1">
      <c r="G235"/>
      <c r="H235"/>
    </row>
    <row r="236" spans="7:8" ht="21.75" customHeight="1">
      <c r="G236"/>
      <c r="H236"/>
    </row>
    <row r="237" spans="7:8" ht="24.75" customHeight="1">
      <c r="G237"/>
      <c r="H237"/>
    </row>
    <row r="238" spans="7:8" ht="18" customHeight="1">
      <c r="G238"/>
      <c r="H238"/>
    </row>
    <row r="239" spans="7:8" ht="20.25" customHeight="1">
      <c r="G239"/>
      <c r="H239"/>
    </row>
    <row r="240" spans="7:8" ht="24.75" customHeight="1">
      <c r="G240"/>
      <c r="H240"/>
    </row>
    <row r="241" spans="7:8" ht="29.25" customHeight="1">
      <c r="G241"/>
      <c r="H241"/>
    </row>
    <row r="242" spans="7:8" ht="24" customHeight="1">
      <c r="G242"/>
      <c r="H242"/>
    </row>
    <row r="243" spans="7:8" ht="12.75">
      <c r="G243"/>
      <c r="H243"/>
    </row>
    <row r="244" spans="7:8" ht="12.75">
      <c r="G244"/>
      <c r="H244"/>
    </row>
    <row r="245" spans="7:8" ht="12.75">
      <c r="G245"/>
      <c r="H245"/>
    </row>
    <row r="246" spans="7:8" ht="12.75">
      <c r="G246"/>
      <c r="H246"/>
    </row>
    <row r="247" spans="7:8" ht="12.75">
      <c r="G247"/>
      <c r="H247"/>
    </row>
    <row r="248" spans="7:8" ht="12.75">
      <c r="G248"/>
      <c r="H248"/>
    </row>
    <row r="249" spans="7:8" ht="12.75">
      <c r="G249"/>
      <c r="H249"/>
    </row>
    <row r="250" spans="7:8" ht="12.75">
      <c r="G250"/>
      <c r="H250"/>
    </row>
    <row r="251" spans="7:8" ht="12.75">
      <c r="G251"/>
      <c r="H251"/>
    </row>
    <row r="252" spans="7:8" ht="21" customHeight="1">
      <c r="G252"/>
      <c r="H252"/>
    </row>
    <row r="253" spans="7:8" ht="12.75">
      <c r="G253"/>
      <c r="H253"/>
    </row>
    <row r="254" spans="7:8" ht="12.75">
      <c r="G254"/>
      <c r="H254"/>
    </row>
    <row r="255" spans="7:8" ht="18.75" customHeight="1">
      <c r="G255"/>
      <c r="H255"/>
    </row>
    <row r="256" spans="7:8" ht="12.75">
      <c r="G256"/>
      <c r="H256"/>
    </row>
    <row r="257" spans="7:8" ht="26.25" customHeight="1">
      <c r="G257"/>
      <c r="H257"/>
    </row>
    <row r="258" spans="7:8" ht="23.25" customHeight="1">
      <c r="G258"/>
      <c r="H258"/>
    </row>
    <row r="259" spans="7:8" ht="25.5" customHeight="1">
      <c r="G259"/>
      <c r="H259"/>
    </row>
    <row r="260" spans="7:8" ht="12.75">
      <c r="G260"/>
      <c r="H260"/>
    </row>
    <row r="261" spans="7:8" ht="12.75">
      <c r="G261"/>
      <c r="H261"/>
    </row>
    <row r="262" spans="7:8" ht="12.75">
      <c r="G262"/>
      <c r="H262"/>
    </row>
    <row r="263" spans="7:8" ht="12.75">
      <c r="G263"/>
      <c r="H263"/>
    </row>
    <row r="264" spans="7:8" ht="12.75">
      <c r="G264"/>
      <c r="H264"/>
    </row>
    <row r="265" spans="7:17" ht="12.75">
      <c r="G265"/>
      <c r="H265"/>
      <c r="P265" s="55"/>
      <c r="Q265" s="55"/>
    </row>
    <row r="266" spans="7:17" ht="30" customHeight="1">
      <c r="G266"/>
      <c r="H266"/>
      <c r="P266" s="52" t="s">
        <v>54</v>
      </c>
      <c r="Q266" s="52" t="s">
        <v>55</v>
      </c>
    </row>
    <row r="267" spans="7:17" ht="22.5" customHeight="1" thickBot="1">
      <c r="G267"/>
      <c r="H267"/>
      <c r="P267" s="58"/>
      <c r="Q267" s="58">
        <f>Q274</f>
        <v>-3597623</v>
      </c>
    </row>
    <row r="268" spans="7:17" ht="18.75" customHeight="1">
      <c r="G268"/>
      <c r="H268"/>
      <c r="P268" s="59">
        <v>391500</v>
      </c>
      <c r="Q268" s="59">
        <v>528680</v>
      </c>
    </row>
    <row r="269" spans="7:17" ht="18" customHeight="1">
      <c r="G269"/>
      <c r="H269"/>
      <c r="P269" s="62">
        <v>2178664</v>
      </c>
      <c r="Q269" s="62">
        <v>3900711</v>
      </c>
    </row>
    <row r="270" spans="7:17" ht="19.5" customHeight="1">
      <c r="G270"/>
      <c r="H270"/>
      <c r="P270" s="62">
        <v>0</v>
      </c>
      <c r="Q270" s="62">
        <v>0</v>
      </c>
    </row>
    <row r="271" spans="7:17" ht="22.5" customHeight="1">
      <c r="G271"/>
      <c r="H271"/>
      <c r="P271" s="62">
        <v>0</v>
      </c>
      <c r="Q271" s="62">
        <v>36465</v>
      </c>
    </row>
    <row r="272" spans="7:17" ht="18.75" customHeight="1">
      <c r="G272"/>
      <c r="H272"/>
      <c r="P272" s="62">
        <v>125789</v>
      </c>
      <c r="Q272" s="62">
        <v>189127</v>
      </c>
    </row>
    <row r="273" spans="7:17" ht="18.75" customHeight="1">
      <c r="G273"/>
      <c r="H273"/>
      <c r="P273" s="62">
        <v>0</v>
      </c>
      <c r="Q273" s="62">
        <v>0</v>
      </c>
    </row>
    <row r="274" spans="7:17" ht="19.5" customHeight="1">
      <c r="G274"/>
      <c r="H274"/>
      <c r="P274" s="63">
        <f>P268-P269-P272</f>
        <v>-1912953</v>
      </c>
      <c r="Q274" s="63">
        <f>Q268-Q269-Q271-Q272</f>
        <v>-3597623</v>
      </c>
    </row>
    <row r="275" spans="7:17" ht="13.5" thickBot="1">
      <c r="G275"/>
      <c r="H275"/>
      <c r="P275" s="64"/>
      <c r="Q275" s="64"/>
    </row>
    <row r="276" spans="7:17" ht="12.75">
      <c r="G276"/>
      <c r="H276"/>
      <c r="P276" s="59">
        <v>0</v>
      </c>
      <c r="Q276" s="59"/>
    </row>
    <row r="277" spans="7:17" ht="12.75">
      <c r="G277"/>
      <c r="H277"/>
      <c r="P277" s="62">
        <v>0</v>
      </c>
      <c r="Q277" s="62">
        <v>0</v>
      </c>
    </row>
    <row r="278" spans="7:17" ht="12.75">
      <c r="G278"/>
      <c r="H278"/>
      <c r="P278" s="62">
        <v>0</v>
      </c>
      <c r="Q278" s="62"/>
    </row>
    <row r="279" spans="7:17" ht="12.75">
      <c r="G279"/>
      <c r="H279"/>
      <c r="P279" s="62">
        <v>0</v>
      </c>
      <c r="Q279" s="62">
        <v>0</v>
      </c>
    </row>
    <row r="280" spans="7:17" ht="12.75">
      <c r="G280"/>
      <c r="H280"/>
      <c r="P280" s="62">
        <v>0</v>
      </c>
      <c r="Q280" s="62"/>
    </row>
    <row r="281" spans="7:17" ht="12.75">
      <c r="G281"/>
      <c r="H281"/>
      <c r="P281" s="62">
        <v>0</v>
      </c>
      <c r="Q281" s="62">
        <v>0</v>
      </c>
    </row>
    <row r="282" spans="7:17" ht="12.75">
      <c r="G282"/>
      <c r="H282"/>
      <c r="P282" s="62"/>
      <c r="Q282" s="62"/>
    </row>
    <row r="283" spans="7:17" ht="13.5" thickBot="1">
      <c r="G283"/>
      <c r="H283"/>
      <c r="P283" s="58"/>
      <c r="Q283" s="58"/>
    </row>
    <row r="284" spans="7:17" ht="17.25" customHeight="1">
      <c r="G284"/>
      <c r="H284"/>
      <c r="P284" s="59">
        <v>0</v>
      </c>
      <c r="Q284" s="59"/>
    </row>
    <row r="285" spans="7:17" ht="24" customHeight="1">
      <c r="G285"/>
      <c r="H285"/>
      <c r="P285" s="62">
        <v>1705000</v>
      </c>
      <c r="Q285" s="62">
        <v>3000000</v>
      </c>
    </row>
    <row r="286" spans="7:17" ht="19.5" customHeight="1">
      <c r="G286"/>
      <c r="H286"/>
      <c r="P286" s="62">
        <v>0</v>
      </c>
      <c r="Q286" s="62"/>
    </row>
    <row r="287" spans="7:17" ht="18" customHeight="1">
      <c r="G287"/>
      <c r="H287"/>
      <c r="P287" s="62">
        <v>0</v>
      </c>
      <c r="Q287" s="62"/>
    </row>
    <row r="288" spans="7:17" ht="20.25" customHeight="1">
      <c r="G288"/>
      <c r="H288"/>
      <c r="P288" s="63">
        <v>1705000</v>
      </c>
      <c r="Q288" s="63">
        <v>3000000</v>
      </c>
    </row>
    <row r="289" spans="7:17" ht="20.25" customHeight="1">
      <c r="G289"/>
      <c r="H289"/>
      <c r="P289" s="62"/>
      <c r="Q289" s="62"/>
    </row>
    <row r="290" spans="7:17" ht="21.75" customHeight="1">
      <c r="G290"/>
      <c r="H290"/>
      <c r="P290" s="63">
        <f>P292-P291</f>
        <v>-207953</v>
      </c>
      <c r="Q290" s="63">
        <f>Q292-Q291</f>
        <v>-597623</v>
      </c>
    </row>
    <row r="291" spans="7:17" ht="20.25" customHeight="1">
      <c r="G291"/>
      <c r="H291"/>
      <c r="P291" s="62">
        <v>344272</v>
      </c>
      <c r="Q291" s="62">
        <v>941895</v>
      </c>
    </row>
    <row r="292" spans="7:17" ht="22.5" customHeight="1">
      <c r="G292"/>
      <c r="H292"/>
      <c r="P292" s="63">
        <v>136319</v>
      </c>
      <c r="Q292" s="63">
        <v>344272</v>
      </c>
    </row>
    <row r="293" spans="7:17" ht="12.75">
      <c r="G293"/>
      <c r="H293"/>
      <c r="P293" s="55"/>
      <c r="Q293" s="55"/>
    </row>
    <row r="294" spans="7:8" ht="12.75">
      <c r="G294"/>
      <c r="H294"/>
    </row>
    <row r="295" spans="7:8" ht="12.75">
      <c r="G295"/>
      <c r="H295"/>
    </row>
    <row r="296" spans="7:8" ht="12.75">
      <c r="G296"/>
      <c r="H296"/>
    </row>
    <row r="297" spans="7:8" ht="12.75">
      <c r="G297"/>
      <c r="H297"/>
    </row>
    <row r="298" spans="7:8" ht="33.75" customHeight="1">
      <c r="G298"/>
      <c r="H298"/>
    </row>
    <row r="299" spans="7:8" ht="23.25" customHeight="1">
      <c r="G299"/>
      <c r="H299"/>
    </row>
    <row r="300" spans="7:8" ht="23.25" customHeight="1">
      <c r="G300"/>
      <c r="H300"/>
    </row>
    <row r="301" spans="7:8" ht="21.75" customHeight="1">
      <c r="G301"/>
      <c r="H301"/>
    </row>
    <row r="302" spans="7:8" ht="19.5" customHeight="1">
      <c r="G302"/>
      <c r="H302"/>
    </row>
    <row r="303" spans="7:8" ht="23.25" customHeight="1">
      <c r="G303"/>
      <c r="H303"/>
    </row>
    <row r="304" spans="7:8" ht="21.75" customHeight="1">
      <c r="G304"/>
      <c r="H304"/>
    </row>
    <row r="305" spans="7:8" ht="21.75" customHeight="1">
      <c r="G305"/>
      <c r="H305"/>
    </row>
    <row r="306" spans="7:8" ht="24" customHeight="1">
      <c r="G306"/>
      <c r="H306"/>
    </row>
    <row r="307" spans="7:8" ht="12.75">
      <c r="G307"/>
      <c r="H307"/>
    </row>
    <row r="308" spans="7:8" ht="12.75">
      <c r="G308"/>
      <c r="H308"/>
    </row>
    <row r="309" spans="7:8" ht="12.75">
      <c r="G309"/>
      <c r="H309"/>
    </row>
    <row r="310" spans="7:8" ht="12.75">
      <c r="G310"/>
      <c r="H310"/>
    </row>
    <row r="311" spans="7:8" ht="12.75">
      <c r="G311"/>
      <c r="H311"/>
    </row>
    <row r="312" spans="7:8" ht="12.75">
      <c r="G312"/>
      <c r="H312"/>
    </row>
    <row r="313" spans="7:8" ht="16.5" customHeight="1">
      <c r="G313"/>
      <c r="H313"/>
    </row>
    <row r="314" spans="7:8" ht="18.75" customHeight="1">
      <c r="G314"/>
      <c r="H314"/>
    </row>
    <row r="315" spans="7:8" ht="24" customHeight="1">
      <c r="G315"/>
      <c r="H315"/>
    </row>
    <row r="316" spans="7:8" ht="21" customHeight="1">
      <c r="G316"/>
      <c r="H316"/>
    </row>
    <row r="317" spans="7:8" ht="21.75" customHeight="1">
      <c r="G317"/>
      <c r="H317"/>
    </row>
    <row r="318" spans="7:8" ht="21.75" customHeight="1">
      <c r="G318"/>
      <c r="H318"/>
    </row>
    <row r="319" spans="7:8" ht="21.75" customHeight="1">
      <c r="G319"/>
      <c r="H319"/>
    </row>
    <row r="320" spans="7:8" ht="21" customHeight="1">
      <c r="G320"/>
      <c r="H320"/>
    </row>
    <row r="321" spans="7:8" ht="21" customHeight="1">
      <c r="G321"/>
      <c r="H321"/>
    </row>
    <row r="322" spans="7:8" ht="22.5" customHeight="1">
      <c r="G322"/>
      <c r="H322"/>
    </row>
    <row r="323" spans="7:8" ht="24.75" customHeight="1">
      <c r="G323"/>
      <c r="H323"/>
    </row>
    <row r="324" spans="7:8" ht="24.75" customHeight="1">
      <c r="G324"/>
      <c r="H324"/>
    </row>
    <row r="325" spans="7:8" ht="12.75">
      <c r="G325"/>
      <c r="H325"/>
    </row>
    <row r="326" spans="7:8" ht="12.75">
      <c r="G326"/>
      <c r="H326"/>
    </row>
    <row r="327" spans="7:8" ht="12.75">
      <c r="G327"/>
      <c r="H327"/>
    </row>
    <row r="328" spans="7:8" ht="12.75">
      <c r="G328"/>
      <c r="H328"/>
    </row>
    <row r="329" spans="7:8" ht="12.75">
      <c r="G329"/>
      <c r="H329"/>
    </row>
    <row r="330" spans="7:8" ht="12.75">
      <c r="G330"/>
      <c r="H330"/>
    </row>
    <row r="331" spans="7:8" ht="12.75">
      <c r="G331"/>
      <c r="H331"/>
    </row>
    <row r="332" spans="7:8" ht="12.75">
      <c r="G332"/>
      <c r="H332"/>
    </row>
    <row r="333" spans="7:8" ht="28.5" customHeight="1">
      <c r="G333"/>
      <c r="H333"/>
    </row>
    <row r="334" spans="7:8" ht="12.75">
      <c r="G334"/>
      <c r="H334"/>
    </row>
    <row r="335" spans="7:8" ht="12.75">
      <c r="G335"/>
      <c r="H335"/>
    </row>
    <row r="336" spans="7:8" ht="12.75">
      <c r="G336"/>
      <c r="H336"/>
    </row>
    <row r="337" spans="7:8" ht="12.75">
      <c r="G337"/>
      <c r="H337"/>
    </row>
    <row r="338" spans="7:8" ht="12.75">
      <c r="G338"/>
      <c r="H338"/>
    </row>
    <row r="339" spans="7:8" ht="12.75">
      <c r="G339"/>
      <c r="H339"/>
    </row>
    <row r="340" spans="7:8" ht="12.75">
      <c r="G340"/>
      <c r="H340"/>
    </row>
    <row r="341" spans="7:8" ht="12.75">
      <c r="G341"/>
      <c r="H341"/>
    </row>
    <row r="342" spans="7:8" ht="12.75">
      <c r="G342"/>
      <c r="H342"/>
    </row>
    <row r="343" spans="7:8" ht="12.75">
      <c r="G343"/>
      <c r="H343"/>
    </row>
    <row r="344" spans="7:8" ht="12.75">
      <c r="G344"/>
      <c r="H344"/>
    </row>
    <row r="345" spans="7:8" ht="12.75">
      <c r="G345"/>
      <c r="H345"/>
    </row>
    <row r="346" spans="7:8" ht="12.75">
      <c r="G346"/>
      <c r="H346"/>
    </row>
    <row r="347" spans="7:8" ht="12.75">
      <c r="G347"/>
      <c r="H347"/>
    </row>
    <row r="348" spans="7:8" ht="12.75">
      <c r="G348"/>
      <c r="H348"/>
    </row>
    <row r="349" spans="7:8" ht="12.75">
      <c r="G349"/>
      <c r="H349"/>
    </row>
    <row r="350" spans="7:8" ht="12.75">
      <c r="G350"/>
      <c r="H350"/>
    </row>
    <row r="351" spans="7:8" ht="12.75">
      <c r="G351"/>
      <c r="H351"/>
    </row>
    <row r="352" spans="7:8" ht="12.75">
      <c r="G352"/>
      <c r="H352"/>
    </row>
    <row r="353" spans="7:8" ht="12.75">
      <c r="G353"/>
      <c r="H353"/>
    </row>
    <row r="354" spans="7:8" ht="12.75">
      <c r="G354"/>
      <c r="H354"/>
    </row>
    <row r="355" spans="7:8" ht="12.75">
      <c r="G355"/>
      <c r="H355"/>
    </row>
    <row r="356" spans="7:8" ht="12.75">
      <c r="G356"/>
      <c r="H356"/>
    </row>
    <row r="357" spans="7:8" ht="12.75">
      <c r="G357"/>
      <c r="H357"/>
    </row>
    <row r="358" spans="7:8" ht="12.75">
      <c r="G358"/>
      <c r="H358"/>
    </row>
    <row r="359" spans="7:8" ht="12.75">
      <c r="G359"/>
      <c r="H359"/>
    </row>
    <row r="360" spans="7:8" ht="12.75">
      <c r="G360"/>
      <c r="H360"/>
    </row>
    <row r="361" spans="7:8" ht="12.75">
      <c r="G361"/>
      <c r="H361"/>
    </row>
    <row r="362" spans="7:8" ht="12.75">
      <c r="G362"/>
      <c r="H362"/>
    </row>
    <row r="363" spans="7:8" ht="31.5" customHeight="1">
      <c r="G363"/>
      <c r="H363"/>
    </row>
    <row r="364" spans="7:8" ht="24.75" customHeight="1">
      <c r="G364"/>
      <c r="H364"/>
    </row>
    <row r="365" spans="7:8" ht="23.25" customHeight="1">
      <c r="G365"/>
      <c r="H365"/>
    </row>
    <row r="366" spans="7:8" ht="21" customHeight="1">
      <c r="G366"/>
      <c r="H366"/>
    </row>
    <row r="367" spans="7:8" ht="19.5" customHeight="1">
      <c r="G367"/>
      <c r="H367"/>
    </row>
    <row r="368" spans="7:8" ht="20.25" customHeight="1">
      <c r="G368"/>
      <c r="H368"/>
    </row>
    <row r="369" spans="7:8" ht="21" customHeight="1">
      <c r="G369"/>
      <c r="H369"/>
    </row>
    <row r="370" spans="7:8" ht="18.75" customHeight="1">
      <c r="G370"/>
      <c r="H370"/>
    </row>
    <row r="371" spans="7:8" ht="19.5" customHeight="1">
      <c r="G371"/>
      <c r="H371"/>
    </row>
    <row r="372" spans="7:8" ht="22.5" customHeight="1">
      <c r="G372"/>
      <c r="H372"/>
    </row>
    <row r="373" spans="7:8" ht="20.25" customHeight="1">
      <c r="G373"/>
      <c r="H373"/>
    </row>
    <row r="374" spans="7:8" ht="21" customHeight="1">
      <c r="G374"/>
      <c r="H374"/>
    </row>
    <row r="375" spans="7:8" ht="21" customHeight="1">
      <c r="G375"/>
      <c r="H375"/>
    </row>
    <row r="376" spans="7:8" ht="21.75" customHeight="1">
      <c r="G376"/>
      <c r="H376"/>
    </row>
    <row r="377" spans="7:8" ht="19.5" customHeight="1">
      <c r="G377"/>
      <c r="H377"/>
    </row>
    <row r="378" spans="7:8" ht="20.25" customHeight="1">
      <c r="G378"/>
      <c r="H378"/>
    </row>
    <row r="379" spans="7:8" ht="20.25" customHeight="1">
      <c r="G379"/>
      <c r="H379"/>
    </row>
    <row r="380" spans="7:8" ht="24" customHeight="1">
      <c r="G380"/>
      <c r="H380"/>
    </row>
    <row r="381" spans="7:8" ht="18.75" customHeight="1">
      <c r="G381"/>
      <c r="H381"/>
    </row>
    <row r="382" spans="7:8" ht="21" customHeight="1">
      <c r="G382"/>
      <c r="H382"/>
    </row>
    <row r="383" spans="7:8" ht="20.25" customHeight="1">
      <c r="G383"/>
      <c r="H383"/>
    </row>
    <row r="384" spans="7:8" ht="20.25" customHeight="1">
      <c r="G384"/>
      <c r="H384"/>
    </row>
    <row r="385" spans="7:8" ht="21" customHeight="1">
      <c r="G385"/>
      <c r="H385"/>
    </row>
    <row r="386" spans="7:8" ht="21.75" customHeight="1">
      <c r="G386"/>
      <c r="H386"/>
    </row>
    <row r="387" spans="7:8" ht="21" customHeight="1">
      <c r="G387"/>
      <c r="H387"/>
    </row>
    <row r="388" spans="7:8" ht="19.5" customHeight="1">
      <c r="G388"/>
      <c r="H388"/>
    </row>
    <row r="389" spans="7:8" ht="21" customHeight="1">
      <c r="G389"/>
      <c r="H389"/>
    </row>
    <row r="390" spans="7:8" ht="12.75">
      <c r="G390"/>
      <c r="H390"/>
    </row>
    <row r="391" spans="7:8" ht="12.75">
      <c r="G391"/>
      <c r="H391"/>
    </row>
    <row r="392" spans="7:8" ht="12.75">
      <c r="G392"/>
      <c r="H392"/>
    </row>
    <row r="393" spans="7:8" ht="12.75">
      <c r="G393"/>
      <c r="H393"/>
    </row>
    <row r="394" spans="7:8" ht="12.75">
      <c r="G394"/>
      <c r="H394"/>
    </row>
    <row r="395" spans="7:8" ht="36" customHeight="1">
      <c r="G395"/>
      <c r="H395"/>
    </row>
    <row r="396" spans="7:8" ht="21" customHeight="1">
      <c r="G396"/>
      <c r="H396"/>
    </row>
    <row r="397" spans="7:8" ht="19.5" customHeight="1">
      <c r="G397"/>
      <c r="H397"/>
    </row>
    <row r="398" spans="7:8" ht="21" customHeight="1">
      <c r="G398"/>
      <c r="H398"/>
    </row>
    <row r="399" spans="7:8" ht="20.25" customHeight="1">
      <c r="G399"/>
      <c r="H399"/>
    </row>
    <row r="400" spans="7:8" ht="19.5" customHeight="1">
      <c r="G400"/>
      <c r="H400"/>
    </row>
    <row r="401" spans="7:8" ht="20.25" customHeight="1">
      <c r="G401"/>
      <c r="H401"/>
    </row>
    <row r="402" spans="7:8" ht="19.5" customHeight="1">
      <c r="G402"/>
      <c r="H402"/>
    </row>
    <row r="403" spans="7:8" ht="21" customHeight="1">
      <c r="G403"/>
      <c r="H403"/>
    </row>
    <row r="404" spans="7:8" ht="22.5" customHeight="1">
      <c r="G404"/>
      <c r="H404"/>
    </row>
    <row r="405" spans="7:8" ht="21.75" customHeight="1">
      <c r="G405"/>
      <c r="H405"/>
    </row>
    <row r="406" spans="7:8" ht="21" customHeight="1">
      <c r="G406"/>
      <c r="H406"/>
    </row>
    <row r="407" spans="7:8" ht="20.25" customHeight="1">
      <c r="G407"/>
      <c r="H407"/>
    </row>
    <row r="408" spans="7:8" ht="18.75" customHeight="1">
      <c r="G408"/>
      <c r="H408"/>
    </row>
    <row r="409" spans="7:8" ht="21" customHeight="1">
      <c r="G409"/>
      <c r="H409"/>
    </row>
    <row r="410" spans="7:8" ht="24" customHeight="1">
      <c r="G410"/>
      <c r="H410"/>
    </row>
    <row r="411" spans="7:8" ht="21" customHeight="1">
      <c r="G411"/>
      <c r="H411"/>
    </row>
    <row r="412" spans="7:8" ht="21" customHeight="1">
      <c r="G412"/>
      <c r="H412"/>
    </row>
    <row r="413" spans="7:8" ht="21" customHeight="1">
      <c r="G413"/>
      <c r="H413"/>
    </row>
    <row r="414" spans="7:8" ht="21" customHeight="1">
      <c r="G414"/>
      <c r="H414"/>
    </row>
    <row r="415" spans="7:8" ht="22.5" customHeight="1">
      <c r="G415"/>
      <c r="H415"/>
    </row>
    <row r="416" spans="7:8" ht="21.75" customHeight="1">
      <c r="G416"/>
      <c r="H416"/>
    </row>
    <row r="417" spans="7:8" ht="21.75" customHeight="1">
      <c r="G417"/>
      <c r="H417"/>
    </row>
    <row r="418" spans="7:8" ht="18" customHeight="1">
      <c r="G418"/>
      <c r="H418"/>
    </row>
    <row r="419" spans="7:8" ht="19.5" customHeight="1">
      <c r="G419"/>
      <c r="H419"/>
    </row>
    <row r="420" spans="7:8" ht="21.75" customHeight="1">
      <c r="G420"/>
      <c r="H420"/>
    </row>
    <row r="421" spans="7:8" ht="23.25" customHeight="1">
      <c r="G421"/>
      <c r="H421"/>
    </row>
    <row r="422" spans="7:8" ht="12.75">
      <c r="G422"/>
      <c r="H422"/>
    </row>
    <row r="423" spans="7:8" ht="12.75">
      <c r="G423"/>
      <c r="H423"/>
    </row>
    <row r="424" spans="7:8" ht="12.75">
      <c r="G424"/>
      <c r="H424"/>
    </row>
    <row r="425" spans="7:8" ht="12.75">
      <c r="G425"/>
      <c r="H425"/>
    </row>
    <row r="426" spans="7:8" ht="47.25" customHeight="1">
      <c r="G426"/>
      <c r="H426"/>
    </row>
    <row r="427" spans="7:8" ht="39.75" customHeight="1">
      <c r="G427"/>
      <c r="H427"/>
    </row>
    <row r="428" spans="7:8" ht="25.5" customHeight="1">
      <c r="G428"/>
      <c r="H428"/>
    </row>
    <row r="429" spans="7:8" ht="23.25" customHeight="1">
      <c r="G429"/>
      <c r="H429"/>
    </row>
    <row r="430" spans="7:8" ht="12.75">
      <c r="G430"/>
      <c r="H430"/>
    </row>
    <row r="431" spans="7:8" ht="12.75">
      <c r="G431"/>
      <c r="H431"/>
    </row>
    <row r="432" spans="7:8" ht="20.25" customHeight="1">
      <c r="G432"/>
      <c r="H432"/>
    </row>
    <row r="433" spans="7:8" ht="18" customHeight="1">
      <c r="G433"/>
      <c r="H433"/>
    </row>
    <row r="434" spans="7:8" ht="21" customHeight="1">
      <c r="G434"/>
      <c r="H434"/>
    </row>
    <row r="435" spans="7:8" ht="28.5" customHeight="1">
      <c r="G435"/>
      <c r="H435"/>
    </row>
    <row r="436" spans="7:8" ht="12.75">
      <c r="G436"/>
      <c r="H436"/>
    </row>
    <row r="437" spans="7:8" ht="12.75">
      <c r="G437"/>
      <c r="H437"/>
    </row>
    <row r="438" spans="7:8" ht="12.75">
      <c r="G438"/>
      <c r="H438"/>
    </row>
    <row r="439" spans="7:8" ht="12.75">
      <c r="G439"/>
      <c r="H439"/>
    </row>
    <row r="440" spans="7:8" ht="12.75">
      <c r="G440"/>
      <c r="H440"/>
    </row>
    <row r="441" spans="7:8" ht="12.75">
      <c r="G441"/>
      <c r="H441"/>
    </row>
    <row r="442" spans="7:8" ht="12.75">
      <c r="G442"/>
      <c r="H442"/>
    </row>
    <row r="443" spans="7:8" ht="27.75" customHeight="1">
      <c r="G443"/>
      <c r="H443"/>
    </row>
    <row r="444" spans="7:8" ht="12.75">
      <c r="G444"/>
      <c r="H444"/>
    </row>
    <row r="445" spans="7:8" ht="12.75">
      <c r="G445"/>
      <c r="H445"/>
    </row>
    <row r="446" spans="7:8" ht="12.75">
      <c r="G446"/>
      <c r="H446"/>
    </row>
    <row r="447" spans="7:8" ht="12.75">
      <c r="G447"/>
      <c r="H447"/>
    </row>
    <row r="448" spans="7:8" ht="12.75">
      <c r="G448"/>
      <c r="H448"/>
    </row>
    <row r="449" spans="7:8" ht="12.75">
      <c r="G449"/>
      <c r="H449"/>
    </row>
    <row r="450" spans="7:8" ht="27.75" customHeight="1">
      <c r="G450"/>
      <c r="H450"/>
    </row>
    <row r="451" spans="7:8" ht="22.5" customHeight="1">
      <c r="G451"/>
      <c r="H451"/>
    </row>
    <row r="452" spans="7:8" ht="27.75" customHeight="1">
      <c r="G452"/>
      <c r="H452"/>
    </row>
    <row r="453" spans="7:8" ht="12.75">
      <c r="G453"/>
      <c r="H453"/>
    </row>
    <row r="454" spans="7:8" ht="12.75">
      <c r="G454"/>
      <c r="H454"/>
    </row>
    <row r="455" spans="7:8" ht="12.75">
      <c r="G455"/>
      <c r="H455"/>
    </row>
    <row r="456" spans="7:8" ht="12.75">
      <c r="G456"/>
      <c r="H456"/>
    </row>
    <row r="457" spans="7:8" ht="12.75">
      <c r="G457"/>
      <c r="H457"/>
    </row>
    <row r="458" spans="7:8" ht="12.75">
      <c r="G458"/>
      <c r="H458"/>
    </row>
    <row r="459" spans="7:8" ht="12.75">
      <c r="G459"/>
      <c r="H459"/>
    </row>
    <row r="460" spans="7:8" ht="12.75">
      <c r="G460"/>
      <c r="H460"/>
    </row>
    <row r="461" spans="7:8" ht="12.75">
      <c r="G461"/>
      <c r="H461"/>
    </row>
    <row r="462" spans="7:8" ht="12.75">
      <c r="G462"/>
      <c r="H462"/>
    </row>
    <row r="463" spans="7:8" ht="12.75">
      <c r="G463"/>
      <c r="H463"/>
    </row>
    <row r="464" spans="7:8" ht="12.75">
      <c r="G464"/>
      <c r="H464"/>
    </row>
    <row r="465" spans="7:8" ht="12.75">
      <c r="G465"/>
      <c r="H465"/>
    </row>
    <row r="466" spans="7:8" ht="12.75">
      <c r="G466"/>
      <c r="H466"/>
    </row>
    <row r="467" spans="7:8" ht="12.75">
      <c r="G467"/>
      <c r="H467"/>
    </row>
    <row r="468" spans="7:8" ht="12.75">
      <c r="G468"/>
      <c r="H468"/>
    </row>
    <row r="469" spans="7:8" ht="12.75">
      <c r="G469"/>
      <c r="H469"/>
    </row>
    <row r="470" spans="7:8" ht="12.75">
      <c r="G470"/>
      <c r="H470"/>
    </row>
    <row r="471" spans="7:8" ht="12.75">
      <c r="G471"/>
      <c r="H471"/>
    </row>
    <row r="472" spans="7:8" ht="12.75">
      <c r="G472"/>
      <c r="H472"/>
    </row>
    <row r="473" spans="7:8" ht="12.75">
      <c r="G473"/>
      <c r="H473"/>
    </row>
    <row r="474" spans="7:8" ht="12.75">
      <c r="G474"/>
      <c r="H474"/>
    </row>
    <row r="475" spans="7:8" ht="12.75">
      <c r="G475"/>
      <c r="H475"/>
    </row>
    <row r="476" spans="7:8" ht="12.75">
      <c r="G476"/>
      <c r="H476"/>
    </row>
    <row r="477" spans="7:8" ht="12.75">
      <c r="G477"/>
      <c r="H477"/>
    </row>
    <row r="478" spans="7:8" ht="12.75">
      <c r="G478"/>
      <c r="H478"/>
    </row>
    <row r="479" spans="7:8" ht="12.75">
      <c r="G479"/>
      <c r="H479"/>
    </row>
    <row r="480" spans="7:8" ht="12.75">
      <c r="G480"/>
      <c r="H480"/>
    </row>
    <row r="481" spans="7:8" ht="12.75">
      <c r="G481"/>
      <c r="H481"/>
    </row>
    <row r="482" spans="7:8" ht="12.75">
      <c r="G482"/>
      <c r="H482"/>
    </row>
    <row r="483" spans="7:8" ht="12.75">
      <c r="G483"/>
      <c r="H483"/>
    </row>
    <row r="484" spans="7:8" ht="12.75">
      <c r="G484"/>
      <c r="H484"/>
    </row>
    <row r="485" spans="7:8" ht="12.75">
      <c r="G485"/>
      <c r="H485"/>
    </row>
    <row r="486" spans="7:8" ht="12.75">
      <c r="G486"/>
      <c r="H486"/>
    </row>
    <row r="487" spans="7:8" ht="12.75">
      <c r="G487"/>
      <c r="H487"/>
    </row>
    <row r="488" spans="7:8" ht="12.75">
      <c r="G488"/>
      <c r="H488"/>
    </row>
    <row r="489" spans="7:8" ht="12.75">
      <c r="G489"/>
      <c r="H489"/>
    </row>
    <row r="490" spans="7:8" ht="12.75">
      <c r="G490"/>
      <c r="H490"/>
    </row>
    <row r="491" spans="7:8" ht="12.75">
      <c r="G491"/>
      <c r="H491"/>
    </row>
    <row r="492" spans="7:8" ht="12.75">
      <c r="G492"/>
      <c r="H492"/>
    </row>
    <row r="493" spans="7:8" ht="12.75">
      <c r="G493"/>
      <c r="H493"/>
    </row>
    <row r="494" spans="7:8" ht="12.75">
      <c r="G494"/>
      <c r="H494"/>
    </row>
    <row r="495" spans="7:8" ht="12.75">
      <c r="G495"/>
      <c r="H495"/>
    </row>
    <row r="496" spans="7:8" ht="12.75">
      <c r="G496"/>
      <c r="H496"/>
    </row>
    <row r="497" spans="7:8" ht="12.75">
      <c r="G497"/>
      <c r="H497"/>
    </row>
    <row r="498" spans="7:8" ht="12.75">
      <c r="G498"/>
      <c r="H498"/>
    </row>
    <row r="499" spans="7:8" ht="12.75">
      <c r="G499"/>
      <c r="H499"/>
    </row>
    <row r="500" spans="7:8" ht="12.75">
      <c r="G500"/>
      <c r="H500"/>
    </row>
    <row r="501" spans="7:8" ht="12.75">
      <c r="G501"/>
      <c r="H501"/>
    </row>
    <row r="502" spans="7:8" ht="12.75">
      <c r="G502"/>
      <c r="H502"/>
    </row>
    <row r="503" spans="7:8" ht="12.75">
      <c r="G503"/>
      <c r="H503"/>
    </row>
    <row r="504" spans="7:8" ht="12.75">
      <c r="G504"/>
      <c r="H504"/>
    </row>
    <row r="505" spans="7:8" ht="12.75">
      <c r="G505"/>
      <c r="H505"/>
    </row>
    <row r="506" spans="7:8" ht="12.75">
      <c r="G506"/>
      <c r="H506"/>
    </row>
    <row r="507" spans="7:8" ht="12.75">
      <c r="G507"/>
      <c r="H507"/>
    </row>
    <row r="508" spans="7:8" ht="12.75">
      <c r="G508"/>
      <c r="H508"/>
    </row>
    <row r="509" spans="7:8" ht="12.75">
      <c r="G509"/>
      <c r="H509"/>
    </row>
    <row r="510" spans="7:8" ht="12.75">
      <c r="G510"/>
      <c r="H510"/>
    </row>
    <row r="511" spans="7:8" ht="12.75">
      <c r="G511"/>
      <c r="H511"/>
    </row>
    <row r="512" spans="7:8" ht="12.75">
      <c r="G512"/>
      <c r="H512"/>
    </row>
    <row r="513" spans="7:8" ht="12.75">
      <c r="G513"/>
      <c r="H513"/>
    </row>
    <row r="514" spans="7:8" ht="12.75">
      <c r="G514"/>
      <c r="H514"/>
    </row>
    <row r="515" spans="7:8" ht="12.75">
      <c r="G515"/>
      <c r="H515"/>
    </row>
    <row r="516" spans="7:8" ht="12.75">
      <c r="G516"/>
      <c r="H516"/>
    </row>
    <row r="517" spans="7:8" ht="12.75">
      <c r="G517"/>
      <c r="H517"/>
    </row>
    <row r="518" spans="7:8" ht="12.75">
      <c r="G518"/>
      <c r="H518"/>
    </row>
    <row r="519" spans="7:8" ht="12.75">
      <c r="G519"/>
      <c r="H519"/>
    </row>
    <row r="520" spans="7:8" ht="12.75">
      <c r="G520"/>
      <c r="H520"/>
    </row>
    <row r="521" spans="7:8" ht="12.75">
      <c r="G521"/>
      <c r="H521"/>
    </row>
    <row r="522" spans="7:8" ht="12.75">
      <c r="G522"/>
      <c r="H522"/>
    </row>
    <row r="523" spans="7:8" ht="12.75">
      <c r="G523"/>
      <c r="H523"/>
    </row>
    <row r="524" spans="7:8" ht="12.75">
      <c r="G524"/>
      <c r="H524"/>
    </row>
    <row r="525" spans="7:8" ht="12.75">
      <c r="G525"/>
      <c r="H525"/>
    </row>
    <row r="526" spans="7:8" ht="12.75">
      <c r="G526"/>
      <c r="H526"/>
    </row>
    <row r="527" spans="7:8" ht="12.75">
      <c r="G527"/>
      <c r="H527"/>
    </row>
    <row r="528" spans="7:8" ht="12.75">
      <c r="G528"/>
      <c r="H528"/>
    </row>
    <row r="529" spans="7:8" ht="12.75">
      <c r="G529"/>
      <c r="H529"/>
    </row>
    <row r="530" spans="7:8" ht="12.75">
      <c r="G530"/>
      <c r="H530"/>
    </row>
    <row r="531" spans="7:8" ht="12.75">
      <c r="G531"/>
      <c r="H531"/>
    </row>
    <row r="532" spans="7:8" ht="12.75">
      <c r="G532"/>
      <c r="H532"/>
    </row>
    <row r="533" spans="7:8" ht="12.75">
      <c r="G533"/>
      <c r="H533"/>
    </row>
    <row r="534" spans="7:8" ht="12.75">
      <c r="G534"/>
      <c r="H534"/>
    </row>
    <row r="535" spans="7:8" ht="12.75">
      <c r="G535"/>
      <c r="H535"/>
    </row>
    <row r="536" spans="7:8" ht="12.75">
      <c r="G536"/>
      <c r="H536"/>
    </row>
    <row r="537" spans="7:8" ht="12.75">
      <c r="G537"/>
      <c r="H537"/>
    </row>
    <row r="538" spans="7:8" ht="12.75">
      <c r="G538"/>
      <c r="H538"/>
    </row>
    <row r="539" spans="7:8" ht="12.75">
      <c r="G539"/>
      <c r="H539"/>
    </row>
    <row r="540" spans="7:8" ht="12.75">
      <c r="G540"/>
      <c r="H540"/>
    </row>
    <row r="541" spans="7:8" ht="12.75">
      <c r="G541"/>
      <c r="H541"/>
    </row>
    <row r="542" spans="7:8" ht="12.75">
      <c r="G542"/>
      <c r="H542"/>
    </row>
    <row r="543" spans="7:8" ht="12.75">
      <c r="G543"/>
      <c r="H543"/>
    </row>
    <row r="544" spans="7:8" ht="12.75">
      <c r="G544"/>
      <c r="H544"/>
    </row>
    <row r="545" spans="7:8" ht="12.75">
      <c r="G545"/>
      <c r="H545"/>
    </row>
    <row r="546" spans="7:8" ht="12.75">
      <c r="G546"/>
      <c r="H546"/>
    </row>
    <row r="547" spans="7:8" ht="12.75">
      <c r="G547"/>
      <c r="H547"/>
    </row>
    <row r="548" spans="7:8" ht="12.75">
      <c r="G548"/>
      <c r="H548"/>
    </row>
    <row r="549" spans="7:8" ht="12.75">
      <c r="G549"/>
      <c r="H549"/>
    </row>
    <row r="550" spans="7:8" ht="12.75">
      <c r="G550"/>
      <c r="H550"/>
    </row>
    <row r="551" spans="7:8" ht="12.75">
      <c r="G551"/>
      <c r="H551"/>
    </row>
    <row r="552" spans="7:8" ht="12.75">
      <c r="G552"/>
      <c r="H552"/>
    </row>
    <row r="553" spans="7:8" ht="12.75">
      <c r="G553"/>
      <c r="H553"/>
    </row>
    <row r="554" spans="7:8" ht="12.75">
      <c r="G554"/>
      <c r="H554"/>
    </row>
    <row r="555" spans="7:8" ht="12.75">
      <c r="G555"/>
      <c r="H555"/>
    </row>
    <row r="556" spans="7:8" ht="12.75">
      <c r="G556"/>
      <c r="H556"/>
    </row>
    <row r="557" spans="7:8" ht="12.75">
      <c r="G557"/>
      <c r="H557"/>
    </row>
    <row r="558" spans="7:8" ht="12.75">
      <c r="G558"/>
      <c r="H558"/>
    </row>
    <row r="559" spans="7:8" ht="12.75">
      <c r="G559"/>
      <c r="H559"/>
    </row>
  </sheetData>
  <sheetProtection/>
  <mergeCells count="24">
    <mergeCell ref="B6:F6"/>
    <mergeCell ref="B7:F7"/>
    <mergeCell ref="B10:F10"/>
    <mergeCell ref="B11:F11"/>
    <mergeCell ref="B2:F2"/>
    <mergeCell ref="B3:F3"/>
    <mergeCell ref="B4:F4"/>
    <mergeCell ref="B5:F5"/>
    <mergeCell ref="B16:F16"/>
    <mergeCell ref="B17:F17"/>
    <mergeCell ref="B18:F18"/>
    <mergeCell ref="B19:F19"/>
    <mergeCell ref="B12:F12"/>
    <mergeCell ref="B13:F13"/>
    <mergeCell ref="B14:F14"/>
    <mergeCell ref="B15:F15"/>
    <mergeCell ref="B24:F24"/>
    <mergeCell ref="B25:F25"/>
    <mergeCell ref="B26:F26"/>
    <mergeCell ref="B27:F27"/>
    <mergeCell ref="B20:F20"/>
    <mergeCell ref="B21:F21"/>
    <mergeCell ref="B22:F22"/>
    <mergeCell ref="B23:F23"/>
  </mergeCells>
  <printOptions/>
  <pageMargins left="0.25" right="0.25" top="0.49" bottom="0.59" header="0.27" footer="0.3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2:P18"/>
  <sheetViews>
    <sheetView zoomScalePageLayoutView="0" workbookViewId="0" topLeftCell="A10">
      <selection activeCell="C18" sqref="C18"/>
    </sheetView>
  </sheetViews>
  <sheetFormatPr defaultColWidth="9.140625" defaultRowHeight="12.75"/>
  <cols>
    <col min="1" max="1" width="5.28125" style="0" customWidth="1"/>
    <col min="2" max="2" width="31.421875" style="0" customWidth="1"/>
    <col min="3" max="3" width="10.28125" style="0" customWidth="1"/>
    <col min="4" max="4" width="6.7109375" style="0" customWidth="1"/>
    <col min="5" max="5" width="7.7109375" style="0" customWidth="1"/>
    <col min="6" max="6" width="15.28125" style="0" customWidth="1"/>
    <col min="7" max="8" width="14.8515625" style="0" customWidth="1"/>
    <col min="9" max="9" width="7.140625" style="0" customWidth="1"/>
    <col min="10" max="10" width="38.57421875" style="0" customWidth="1"/>
    <col min="11" max="11" width="13.57421875" style="0" customWidth="1"/>
    <col min="12" max="12" width="11.421875" style="0" customWidth="1"/>
    <col min="13" max="13" width="12.28125" style="0" customWidth="1"/>
    <col min="14" max="14" width="18.57421875" style="0" customWidth="1"/>
    <col min="15" max="15" width="19.421875" style="0" customWidth="1"/>
    <col min="16" max="16" width="18.00390625" style="0" customWidth="1"/>
  </cols>
  <sheetData>
    <row r="2" spans="2:8" ht="15">
      <c r="B2" s="87" t="s">
        <v>192</v>
      </c>
      <c r="C2" s="87"/>
      <c r="D2" s="87"/>
      <c r="E2" s="87"/>
      <c r="F2" s="87"/>
      <c r="G2" s="87"/>
      <c r="H2" s="87"/>
    </row>
    <row r="3" spans="2:8" ht="48.75" customHeight="1">
      <c r="B3" s="5"/>
      <c r="C3" s="10" t="s">
        <v>44</v>
      </c>
      <c r="D3" s="10" t="s">
        <v>45</v>
      </c>
      <c r="E3" s="10" t="s">
        <v>87</v>
      </c>
      <c r="F3" s="10" t="s">
        <v>88</v>
      </c>
      <c r="G3" s="10" t="s">
        <v>89</v>
      </c>
      <c r="H3" s="10" t="s">
        <v>23</v>
      </c>
    </row>
    <row r="4" spans="2:8" ht="72" customHeight="1">
      <c r="B4" s="43" t="s">
        <v>96</v>
      </c>
      <c r="C4" s="5">
        <v>100000</v>
      </c>
      <c r="D4" s="5"/>
      <c r="E4" s="5"/>
      <c r="F4" s="5">
        <v>168000</v>
      </c>
      <c r="G4" s="5">
        <v>1448318</v>
      </c>
      <c r="H4" s="5">
        <f>C4+F4+G4</f>
        <v>1716318</v>
      </c>
    </row>
    <row r="5" spans="2:8" ht="27" customHeight="1">
      <c r="B5" s="6" t="s">
        <v>90</v>
      </c>
      <c r="C5" s="5"/>
      <c r="D5" s="5"/>
      <c r="E5" s="5"/>
      <c r="F5" s="5"/>
      <c r="G5" s="5"/>
      <c r="H5" s="5"/>
    </row>
    <row r="6" spans="2:8" ht="12.75">
      <c r="B6" s="43" t="s">
        <v>91</v>
      </c>
      <c r="C6" s="5"/>
      <c r="D6" s="5"/>
      <c r="E6" s="5"/>
      <c r="F6" s="5"/>
      <c r="G6" s="5">
        <v>0</v>
      </c>
      <c r="H6" s="5"/>
    </row>
    <row r="7" spans="2:8" ht="27" customHeight="1">
      <c r="B7" s="6" t="s">
        <v>94</v>
      </c>
      <c r="C7" s="5"/>
      <c r="D7" s="5"/>
      <c r="E7" s="5"/>
      <c r="F7" s="5">
        <v>0</v>
      </c>
      <c r="G7" s="5">
        <v>1801468</v>
      </c>
      <c r="H7" s="5"/>
    </row>
    <row r="8" spans="2:8" ht="21" customHeight="1">
      <c r="B8" s="5" t="s">
        <v>92</v>
      </c>
      <c r="C8" s="5"/>
      <c r="D8" s="5"/>
      <c r="E8" s="5"/>
      <c r="F8" s="5"/>
      <c r="G8" s="5"/>
      <c r="H8" s="5"/>
    </row>
    <row r="9" spans="2:8" ht="21" customHeight="1">
      <c r="B9" s="6" t="s">
        <v>112</v>
      </c>
      <c r="C9" s="5"/>
      <c r="D9" s="5"/>
      <c r="E9" s="5"/>
      <c r="F9" s="5">
        <v>1448318</v>
      </c>
      <c r="G9" s="5"/>
      <c r="H9" s="5"/>
    </row>
    <row r="10" spans="2:8" ht="21" customHeight="1">
      <c r="B10" s="5" t="s">
        <v>113</v>
      </c>
      <c r="C10" s="5"/>
      <c r="D10" s="5"/>
      <c r="E10" s="5"/>
      <c r="F10" s="5"/>
      <c r="G10" s="5"/>
      <c r="H10" s="5"/>
    </row>
    <row r="11" spans="2:8" ht="21" customHeight="1">
      <c r="B11" s="43" t="s">
        <v>169</v>
      </c>
      <c r="C11" s="5">
        <v>100000</v>
      </c>
      <c r="D11" s="5"/>
      <c r="E11" s="5"/>
      <c r="F11" s="5">
        <f>F9+F4</f>
        <v>1616318</v>
      </c>
      <c r="G11" s="5">
        <v>1801468</v>
      </c>
      <c r="H11" s="5">
        <f>C11+F11+G11</f>
        <v>3517786</v>
      </c>
    </row>
    <row r="12" spans="2:8" ht="27" customHeight="1">
      <c r="B12" s="5" t="s">
        <v>94</v>
      </c>
      <c r="C12" s="5"/>
      <c r="D12" s="5"/>
      <c r="E12" s="5"/>
      <c r="F12" s="5">
        <v>1801468</v>
      </c>
      <c r="G12" s="5">
        <v>-298196</v>
      </c>
      <c r="H12" s="5">
        <v>0</v>
      </c>
    </row>
    <row r="13" spans="2:8" ht="21" customHeight="1">
      <c r="B13" s="5" t="s">
        <v>74</v>
      </c>
      <c r="C13" s="5"/>
      <c r="D13" s="5"/>
      <c r="E13" s="5"/>
      <c r="F13" s="5"/>
      <c r="G13" s="5"/>
      <c r="H13" s="5">
        <v>2000000</v>
      </c>
    </row>
    <row r="14" spans="2:8" ht="21" customHeight="1">
      <c r="B14" s="5" t="s">
        <v>93</v>
      </c>
      <c r="C14" s="5"/>
      <c r="D14" s="5"/>
      <c r="E14" s="5"/>
      <c r="F14" s="5"/>
      <c r="G14" s="5"/>
      <c r="H14" s="5"/>
    </row>
    <row r="15" spans="2:8" ht="21" customHeight="1">
      <c r="B15" s="5" t="s">
        <v>95</v>
      </c>
      <c r="C15" s="5"/>
      <c r="D15" s="5"/>
      <c r="E15" s="5"/>
      <c r="F15" s="5"/>
      <c r="G15" s="5"/>
      <c r="H15" s="5">
        <f>C15+D15+E15+F15+G15</f>
        <v>0</v>
      </c>
    </row>
    <row r="16" spans="2:8" ht="21" customHeight="1">
      <c r="B16" s="43" t="s">
        <v>187</v>
      </c>
      <c r="C16" s="43">
        <v>100000</v>
      </c>
      <c r="D16" s="43"/>
      <c r="E16" s="43"/>
      <c r="F16" s="43">
        <f>SUM(F11:F15)</f>
        <v>3417786</v>
      </c>
      <c r="G16" s="43">
        <v>-298196</v>
      </c>
      <c r="H16" s="43">
        <f>C16+F16+G16</f>
        <v>3219590</v>
      </c>
    </row>
    <row r="17" spans="1:8" s="44" customFormat="1" ht="21" customHeight="1">
      <c r="A17"/>
      <c r="B17"/>
      <c r="C17"/>
      <c r="D17"/>
      <c r="E17"/>
      <c r="F17"/>
      <c r="G17"/>
      <c r="H17"/>
    </row>
    <row r="18" spans="1:16" s="44" customFormat="1" ht="21" customHeight="1">
      <c r="A18"/>
      <c r="B18"/>
      <c r="C18"/>
      <c r="D18"/>
      <c r="E18"/>
      <c r="F18"/>
      <c r="G18"/>
      <c r="H18"/>
      <c r="I18"/>
      <c r="J18"/>
      <c r="K18"/>
      <c r="L18"/>
      <c r="M18"/>
      <c r="N18"/>
      <c r="O18"/>
      <c r="P18"/>
    </row>
    <row r="24" ht="25.5" customHeight="1"/>
    <row r="26" ht="41.25" customHeight="1"/>
    <row r="28" ht="32.25" customHeight="1"/>
    <row r="29" ht="22.5" customHeight="1"/>
    <row r="30" ht="18.75" customHeight="1"/>
    <row r="31" ht="18" customHeight="1"/>
    <row r="32" ht="21" customHeight="1"/>
    <row r="33" ht="33" customHeight="1"/>
    <row r="34" ht="29.25" customHeight="1"/>
    <row r="35" ht="22.5" customHeight="1"/>
    <row r="36" ht="28.5" customHeight="1"/>
    <row r="37" ht="39.75" customHeight="1"/>
    <row r="38" ht="39.75" customHeight="1"/>
    <row r="39" ht="34.5" customHeight="1"/>
    <row r="45" ht="24" customHeight="1"/>
    <row r="46" ht="32.25" customHeight="1"/>
    <row r="47" ht="22.5" customHeight="1"/>
    <row r="48" ht="20.25" customHeight="1"/>
    <row r="49" ht="20.25" customHeight="1"/>
    <row r="50" ht="22.5" customHeight="1"/>
    <row r="51" ht="21.75" customHeight="1"/>
    <row r="52" ht="20.25" customHeight="1"/>
    <row r="53" ht="22.5" customHeight="1"/>
    <row r="54" ht="18.75" customHeight="1"/>
    <row r="55" ht="23.25" customHeight="1"/>
    <row r="56" ht="21.75" customHeight="1"/>
    <row r="57" ht="21" customHeight="1"/>
    <row r="58" ht="23.25" customHeight="1"/>
    <row r="64" ht="45" customHeight="1"/>
    <row r="65" ht="27.75" customHeight="1"/>
    <row r="67" ht="21.75" customHeight="1"/>
    <row r="68" ht="22.5" customHeight="1"/>
    <row r="69" ht="21.75" customHeight="1"/>
    <row r="70" ht="21" customHeight="1"/>
    <row r="71" ht="21.75" customHeight="1"/>
    <row r="72" ht="26.25" customHeight="1"/>
    <row r="73" ht="24" customHeight="1"/>
    <row r="74" ht="21.75" customHeight="1"/>
    <row r="75" ht="19.5" customHeight="1"/>
    <row r="76" ht="18" customHeight="1"/>
    <row r="77" ht="21" customHeight="1"/>
    <row r="83" ht="30" customHeight="1"/>
    <row r="85" ht="32.25" customHeight="1"/>
    <row r="86" ht="33" customHeight="1"/>
    <row r="87" ht="19.5" customHeight="1"/>
    <row r="88" ht="20.25" customHeight="1"/>
    <row r="89" ht="27.75" customHeight="1"/>
    <row r="90" ht="18" customHeight="1"/>
    <row r="91" ht="24" customHeight="1"/>
    <row r="92" ht="20.25" customHeight="1"/>
    <row r="93" ht="27" customHeight="1"/>
    <row r="94" ht="21.75" customHeight="1"/>
    <row r="95" ht="21.75" customHeight="1"/>
    <row r="96" ht="23.25" customHeight="1"/>
    <row r="97" ht="31.5" customHeight="1"/>
    <row r="125" ht="20.25" customHeight="1"/>
    <row r="127" ht="21" customHeight="1"/>
    <row r="128" ht="33" customHeight="1"/>
    <row r="129" ht="21.75" customHeight="1"/>
    <row r="130" ht="21" customHeight="1"/>
    <row r="131" ht="18" customHeight="1"/>
    <row r="132" ht="18" customHeight="1"/>
    <row r="133" ht="20.25" customHeight="1"/>
    <row r="134" ht="20.25" customHeight="1"/>
    <row r="135" ht="24" customHeight="1"/>
    <row r="136" ht="18.75" customHeight="1"/>
    <row r="137" ht="21.75" customHeight="1"/>
    <row r="138" ht="19.5" customHeight="1"/>
    <row r="139" ht="27.75" customHeight="1"/>
    <row r="148" ht="26.25" customHeight="1"/>
    <row r="150" ht="21" customHeight="1"/>
    <row r="151" ht="20.25" customHeight="1"/>
    <row r="152" ht="18.75" customHeight="1"/>
    <row r="153" ht="20.25" customHeight="1"/>
    <row r="154" ht="18.75" customHeight="1"/>
    <row r="155" ht="21" customHeight="1"/>
    <row r="156" ht="21.75" customHeight="1"/>
    <row r="157" ht="18" customHeight="1"/>
    <row r="158" ht="18" customHeight="1"/>
    <row r="159" ht="19.5" customHeight="1"/>
    <row r="160" ht="21.75" customHeight="1"/>
    <row r="170" ht="21" customHeight="1"/>
    <row r="172" ht="20.25" customHeight="1"/>
    <row r="173" ht="18.75" customHeight="1"/>
    <row r="174" ht="22.5" customHeight="1"/>
    <row r="175" ht="18.75" customHeight="1"/>
    <row r="176" ht="21" customHeight="1"/>
    <row r="177" ht="18.75" customHeight="1"/>
    <row r="178" ht="18.75" customHeight="1"/>
    <row r="179" ht="18" customHeight="1"/>
    <row r="180" ht="20.25" customHeight="1"/>
    <row r="181" ht="19.5" customHeight="1"/>
    <row r="182" ht="20.25" customHeight="1"/>
    <row r="187" ht="27.75" customHeight="1"/>
    <row r="189" ht="21.75" customHeight="1"/>
    <row r="190" ht="30.75" customHeight="1"/>
    <row r="191" ht="20.25" customHeight="1"/>
    <row r="192" ht="18.75" customHeight="1"/>
    <row r="193" ht="19.5" customHeight="1"/>
    <row r="194" ht="19.5" customHeight="1"/>
    <row r="195" ht="19.5" customHeight="1"/>
    <row r="196" ht="17.25" customHeight="1"/>
    <row r="197" ht="18" customHeight="1"/>
    <row r="198" ht="20.25" customHeight="1"/>
    <row r="199" ht="21.75" customHeight="1"/>
    <row r="200" ht="18.75" customHeight="1"/>
    <row r="201" ht="21.75" customHeight="1"/>
    <row r="209" ht="25.5" customHeight="1"/>
    <row r="210" ht="35.25" customHeight="1"/>
    <row r="211" ht="20.25" customHeight="1"/>
    <row r="212" ht="20.25" customHeight="1"/>
    <row r="213" ht="19.5" customHeight="1"/>
    <row r="214" ht="20.25" customHeight="1"/>
    <row r="215" ht="21" customHeight="1"/>
    <row r="216" ht="20.25" customHeight="1"/>
    <row r="217" ht="19.5" customHeight="1"/>
    <row r="218" ht="20.25" customHeight="1"/>
    <row r="219" ht="18.75" customHeight="1"/>
    <row r="220" ht="18.75" customHeight="1"/>
    <row r="221" ht="21" customHeight="1"/>
    <row r="226" ht="25.5" customHeight="1"/>
    <row r="227" ht="54.75" customHeight="1"/>
    <row r="228" ht="28.5" customHeight="1"/>
    <row r="230" ht="29.25" customHeight="1"/>
    <row r="231" ht="21.75" customHeight="1"/>
    <row r="232" ht="24" customHeight="1"/>
    <row r="233" ht="21.75" customHeight="1"/>
    <row r="234" ht="22.5" customHeight="1"/>
    <row r="235" ht="22.5" customHeight="1"/>
    <row r="236" ht="22.5" customHeight="1"/>
    <row r="237" ht="20.25" customHeight="1"/>
    <row r="238" ht="18.75" customHeight="1"/>
    <row r="239" ht="17.25" customHeight="1"/>
    <row r="240" ht="27.75" customHeight="1"/>
  </sheetData>
  <sheetProtection/>
  <mergeCells count="1">
    <mergeCell ref="B2:H2"/>
  </mergeCells>
  <printOptions/>
  <pageMargins left="0.61" right="0.26" top="0.45" bottom="1" header="0.34" footer="0.5"/>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C153"/>
  <sheetViews>
    <sheetView tabSelected="1" zoomScalePageLayoutView="0" workbookViewId="0" topLeftCell="A133">
      <selection activeCell="K21" sqref="K21"/>
    </sheetView>
  </sheetViews>
  <sheetFormatPr defaultColWidth="9.140625" defaultRowHeight="12.75"/>
  <cols>
    <col min="9" max="9" width="8.7109375" style="0" customWidth="1"/>
  </cols>
  <sheetData>
    <row r="1" ht="12.75">
      <c r="A1" t="s">
        <v>177</v>
      </c>
    </row>
    <row r="3" ht="15.75">
      <c r="B3" s="69" t="s">
        <v>193</v>
      </c>
    </row>
    <row r="4" ht="15.75">
      <c r="B4" s="69"/>
    </row>
    <row r="5" ht="15.75">
      <c r="B5" s="69" t="s">
        <v>194</v>
      </c>
    </row>
    <row r="6" ht="15.75">
      <c r="B6" s="69"/>
    </row>
    <row r="7" ht="15.75">
      <c r="B7" s="69" t="s">
        <v>195</v>
      </c>
    </row>
    <row r="8" ht="15.75">
      <c r="B8" s="69" t="s">
        <v>196</v>
      </c>
    </row>
    <row r="9" ht="15.75">
      <c r="B9" s="69" t="s">
        <v>197</v>
      </c>
    </row>
    <row r="10" ht="15.75">
      <c r="B10" s="69"/>
    </row>
    <row r="11" ht="15.75">
      <c r="B11" s="69" t="s">
        <v>198</v>
      </c>
    </row>
    <row r="12" ht="15.75">
      <c r="B12" s="69"/>
    </row>
    <row r="13" ht="15.75">
      <c r="B13" s="69" t="s">
        <v>199</v>
      </c>
    </row>
    <row r="14" ht="15.75">
      <c r="B14" s="69"/>
    </row>
    <row r="15" ht="15.75">
      <c r="B15" s="69" t="s">
        <v>200</v>
      </c>
    </row>
    <row r="16" ht="15.75">
      <c r="B16" s="69"/>
    </row>
    <row r="17" ht="15.75">
      <c r="B17" s="70" t="s">
        <v>201</v>
      </c>
    </row>
    <row r="18" ht="15.75">
      <c r="B18" s="69"/>
    </row>
    <row r="19" ht="15.75">
      <c r="B19" s="69" t="s">
        <v>202</v>
      </c>
    </row>
    <row r="20" ht="15.75">
      <c r="B20" s="71"/>
    </row>
    <row r="21" ht="15.75">
      <c r="B21" s="71" t="s">
        <v>203</v>
      </c>
    </row>
    <row r="22" ht="15.75">
      <c r="B22" s="69"/>
    </row>
    <row r="23" ht="15.75">
      <c r="B23" s="69" t="s">
        <v>204</v>
      </c>
    </row>
    <row r="24" ht="15.75">
      <c r="B24" s="69" t="s">
        <v>205</v>
      </c>
    </row>
    <row r="25" ht="15.75">
      <c r="B25" s="69" t="s">
        <v>206</v>
      </c>
    </row>
    <row r="26" ht="15.75">
      <c r="B26" s="69" t="s">
        <v>175</v>
      </c>
    </row>
    <row r="27" ht="15.75">
      <c r="B27" s="69" t="s">
        <v>207</v>
      </c>
    </row>
    <row r="28" ht="15.75">
      <c r="B28" s="69"/>
    </row>
    <row r="29" ht="15.75">
      <c r="B29" s="69" t="s">
        <v>208</v>
      </c>
    </row>
    <row r="30" ht="15.75">
      <c r="B30" s="69" t="s">
        <v>209</v>
      </c>
    </row>
    <row r="31" ht="15.75">
      <c r="B31" s="69"/>
    </row>
    <row r="32" ht="15.75">
      <c r="B32" s="69" t="s">
        <v>210</v>
      </c>
    </row>
    <row r="33" ht="15.75">
      <c r="B33" s="69"/>
    </row>
    <row r="34" ht="15.75">
      <c r="B34" s="69" t="s">
        <v>211</v>
      </c>
    </row>
    <row r="35" ht="15.75">
      <c r="B35" s="69"/>
    </row>
    <row r="36" ht="15.75">
      <c r="B36" s="69" t="s">
        <v>212</v>
      </c>
    </row>
    <row r="37" ht="15.75">
      <c r="B37" s="69"/>
    </row>
    <row r="38" ht="15.75">
      <c r="B38" s="69" t="s">
        <v>213</v>
      </c>
    </row>
    <row r="39" ht="15.75">
      <c r="B39" s="69" t="s">
        <v>214</v>
      </c>
    </row>
    <row r="40" ht="15.75">
      <c r="B40" s="69"/>
    </row>
    <row r="41" ht="15.75">
      <c r="B41" s="71"/>
    </row>
    <row r="42" ht="15.75">
      <c r="B42" s="69"/>
    </row>
    <row r="43" ht="15.75">
      <c r="B43" s="69" t="s">
        <v>215</v>
      </c>
    </row>
    <row r="44" ht="15.75">
      <c r="B44" s="72"/>
    </row>
    <row r="45" ht="15.75">
      <c r="B45" s="72" t="s">
        <v>216</v>
      </c>
    </row>
    <row r="46" ht="15.75">
      <c r="B46" s="69"/>
    </row>
    <row r="47" ht="15.75">
      <c r="B47" s="69" t="s">
        <v>217</v>
      </c>
    </row>
    <row r="48" ht="15.75">
      <c r="B48" s="69"/>
    </row>
    <row r="49" ht="15.75">
      <c r="B49" s="69" t="s">
        <v>218</v>
      </c>
    </row>
    <row r="50" ht="15.75">
      <c r="B50" s="69"/>
    </row>
    <row r="51" ht="15.75">
      <c r="B51" s="69" t="s">
        <v>219</v>
      </c>
    </row>
    <row r="52" ht="15.75">
      <c r="B52" s="69"/>
    </row>
    <row r="53" ht="15.75">
      <c r="B53" s="69" t="s">
        <v>220</v>
      </c>
    </row>
    <row r="54" ht="15.75">
      <c r="B54" s="69" t="s">
        <v>221</v>
      </c>
    </row>
    <row r="55" ht="15.75">
      <c r="B55" s="69" t="s">
        <v>222</v>
      </c>
    </row>
    <row r="56" ht="15.75">
      <c r="B56" s="69"/>
    </row>
    <row r="57" ht="15.75">
      <c r="B57" s="69"/>
    </row>
    <row r="58" ht="15.75">
      <c r="B58" s="69"/>
    </row>
    <row r="59" ht="15.75">
      <c r="B59" s="71" t="s">
        <v>223</v>
      </c>
    </row>
    <row r="60" ht="15.75">
      <c r="B60" s="69"/>
    </row>
    <row r="61" ht="15.75">
      <c r="B61" s="69"/>
    </row>
    <row r="62" ht="15.75">
      <c r="B62" s="69" t="s">
        <v>224</v>
      </c>
    </row>
    <row r="63" ht="15.75">
      <c r="B63" s="69"/>
    </row>
    <row r="64" ht="15.75">
      <c r="B64" s="69" t="s">
        <v>225</v>
      </c>
    </row>
    <row r="65" ht="15.75">
      <c r="B65" s="69" t="s">
        <v>226</v>
      </c>
    </row>
    <row r="66" ht="15.75">
      <c r="B66" s="69" t="s">
        <v>227</v>
      </c>
    </row>
    <row r="67" ht="15.75">
      <c r="B67" s="69" t="s">
        <v>228</v>
      </c>
    </row>
    <row r="68" ht="15.75">
      <c r="B68" s="69" t="s">
        <v>229</v>
      </c>
    </row>
    <row r="69" ht="15.75">
      <c r="B69" s="69" t="s">
        <v>230</v>
      </c>
    </row>
    <row r="70" ht="15.75">
      <c r="B70" s="69" t="s">
        <v>231</v>
      </c>
    </row>
    <row r="71" spans="2:3" ht="15.75">
      <c r="B71" s="69" t="s">
        <v>232</v>
      </c>
      <c r="C71" s="69" t="s">
        <v>233</v>
      </c>
    </row>
    <row r="72" ht="15.75">
      <c r="B72" s="69" t="s">
        <v>234</v>
      </c>
    </row>
    <row r="73" ht="15.75">
      <c r="B73" s="69" t="s">
        <v>235</v>
      </c>
    </row>
    <row r="74" ht="15.75">
      <c r="B74" s="69" t="s">
        <v>236</v>
      </c>
    </row>
    <row r="75" ht="15.75">
      <c r="B75" s="69"/>
    </row>
    <row r="76" ht="15.75">
      <c r="B76" s="73" t="s">
        <v>237</v>
      </c>
    </row>
    <row r="77" ht="15.75">
      <c r="B77" s="69"/>
    </row>
    <row r="78" ht="15.75">
      <c r="B78" s="69"/>
    </row>
    <row r="79" ht="15.75">
      <c r="B79" s="69"/>
    </row>
    <row r="80" ht="15.75">
      <c r="B80" s="71" t="s">
        <v>238</v>
      </c>
    </row>
    <row r="81" ht="15.75">
      <c r="B81" s="69"/>
    </row>
    <row r="82" ht="15.75">
      <c r="B82" s="69" t="s">
        <v>239</v>
      </c>
    </row>
    <row r="83" ht="15.75">
      <c r="B83" s="69"/>
    </row>
    <row r="84" ht="15.75">
      <c r="B84" s="69" t="s">
        <v>240</v>
      </c>
    </row>
    <row r="85" ht="15.75">
      <c r="B85" s="69" t="s">
        <v>241</v>
      </c>
    </row>
    <row r="86" ht="15.75">
      <c r="B86" s="69" t="s">
        <v>242</v>
      </c>
    </row>
    <row r="87" ht="15.75">
      <c r="B87" s="69" t="s">
        <v>243</v>
      </c>
    </row>
    <row r="88" ht="15.75">
      <c r="B88" s="69" t="s">
        <v>244</v>
      </c>
    </row>
    <row r="89" ht="15.75">
      <c r="B89" s="69" t="s">
        <v>245</v>
      </c>
    </row>
    <row r="90" ht="15.75">
      <c r="B90" s="69"/>
    </row>
    <row r="91" ht="15.75">
      <c r="B91" s="69" t="s">
        <v>246</v>
      </c>
    </row>
    <row r="92" ht="15.75">
      <c r="B92" s="69"/>
    </row>
    <row r="93" ht="15.75">
      <c r="B93" s="69"/>
    </row>
    <row r="94" ht="15.75">
      <c r="B94" s="71" t="s">
        <v>247</v>
      </c>
    </row>
    <row r="95" ht="15.75">
      <c r="B95" s="71" t="s">
        <v>248</v>
      </c>
    </row>
    <row r="96" ht="15.75">
      <c r="B96" s="71"/>
    </row>
    <row r="97" ht="15.75">
      <c r="B97" s="71" t="s">
        <v>249</v>
      </c>
    </row>
    <row r="98" ht="15.75">
      <c r="B98" s="69"/>
    </row>
    <row r="99" ht="15.75">
      <c r="B99" s="69" t="s">
        <v>250</v>
      </c>
    </row>
    <row r="100" ht="15.75">
      <c r="B100" s="69" t="s">
        <v>251</v>
      </c>
    </row>
    <row r="101" ht="15.75">
      <c r="B101" s="69" t="s">
        <v>252</v>
      </c>
    </row>
    <row r="102" ht="15.75">
      <c r="B102" s="69" t="s">
        <v>253</v>
      </c>
    </row>
    <row r="103" ht="15.75">
      <c r="B103" s="69" t="s">
        <v>254</v>
      </c>
    </row>
    <row r="104" ht="15.75">
      <c r="B104" s="69" t="s">
        <v>248</v>
      </c>
    </row>
    <row r="105" ht="15.75">
      <c r="B105" s="69" t="s">
        <v>255</v>
      </c>
    </row>
    <row r="106" ht="15.75">
      <c r="B106" s="69" t="s">
        <v>256</v>
      </c>
    </row>
    <row r="107" ht="15.75">
      <c r="B107" s="69" t="s">
        <v>257</v>
      </c>
    </row>
    <row r="108" ht="15.75">
      <c r="B108" s="69" t="s">
        <v>258</v>
      </c>
    </row>
    <row r="109" ht="15.75">
      <c r="B109" s="69" t="s">
        <v>259</v>
      </c>
    </row>
    <row r="110" ht="15.75">
      <c r="B110" s="69" t="s">
        <v>260</v>
      </c>
    </row>
    <row r="111" ht="15.75">
      <c r="B111" s="69" t="s">
        <v>261</v>
      </c>
    </row>
    <row r="112" ht="15.75">
      <c r="B112" s="69" t="s">
        <v>262</v>
      </c>
    </row>
    <row r="113" ht="15.75">
      <c r="B113" s="69" t="s">
        <v>263</v>
      </c>
    </row>
    <row r="114" ht="15.75">
      <c r="B114" s="69" t="s">
        <v>264</v>
      </c>
    </row>
    <row r="115" ht="15.75">
      <c r="B115" s="69" t="s">
        <v>265</v>
      </c>
    </row>
    <row r="116" ht="15.75">
      <c r="B116" s="69" t="s">
        <v>266</v>
      </c>
    </row>
    <row r="117" ht="15.75">
      <c r="B117" s="69" t="s">
        <v>267</v>
      </c>
    </row>
    <row r="118" ht="15.75">
      <c r="B118" s="69" t="s">
        <v>268</v>
      </c>
    </row>
    <row r="119" ht="15.75">
      <c r="B119" s="69" t="s">
        <v>269</v>
      </c>
    </row>
    <row r="120" ht="15.75">
      <c r="B120" s="69" t="s">
        <v>270</v>
      </c>
    </row>
    <row r="121" ht="15.75">
      <c r="B121" s="71" t="s">
        <v>271</v>
      </c>
    </row>
    <row r="122" ht="15.75">
      <c r="B122" s="69" t="s">
        <v>272</v>
      </c>
    </row>
    <row r="123" ht="15.75">
      <c r="B123" s="71" t="s">
        <v>273</v>
      </c>
    </row>
    <row r="124" ht="15.75">
      <c r="B124" s="69"/>
    </row>
    <row r="125" ht="15.75">
      <c r="B125" s="70" t="s">
        <v>274</v>
      </c>
    </row>
    <row r="126" ht="15.75">
      <c r="B126" s="69" t="s">
        <v>275</v>
      </c>
    </row>
    <row r="127" ht="15.75">
      <c r="B127" s="69" t="s">
        <v>276</v>
      </c>
    </row>
    <row r="128" ht="15.75">
      <c r="B128" s="69" t="s">
        <v>277</v>
      </c>
    </row>
    <row r="129" ht="15.75">
      <c r="B129" s="69" t="s">
        <v>278</v>
      </c>
    </row>
    <row r="130" ht="15.75">
      <c r="B130" s="69" t="s">
        <v>279</v>
      </c>
    </row>
    <row r="131" ht="15.75">
      <c r="B131" s="69" t="s">
        <v>280</v>
      </c>
    </row>
    <row r="132" ht="15.75">
      <c r="B132" s="69" t="s">
        <v>281</v>
      </c>
    </row>
    <row r="133" ht="15.75">
      <c r="B133" s="69" t="s">
        <v>282</v>
      </c>
    </row>
    <row r="134" ht="15.75">
      <c r="B134" s="69"/>
    </row>
    <row r="135" ht="15.75">
      <c r="B135" s="69" t="s">
        <v>283</v>
      </c>
    </row>
    <row r="136" ht="15.75">
      <c r="B136" s="69"/>
    </row>
    <row r="137" ht="15.75">
      <c r="B137" s="69"/>
    </row>
    <row r="138" ht="15.75">
      <c r="B138" s="69"/>
    </row>
    <row r="139" ht="15.75">
      <c r="B139" s="69"/>
    </row>
    <row r="140" ht="15.75">
      <c r="B140" s="69" t="s">
        <v>283</v>
      </c>
    </row>
    <row r="141" ht="15.75">
      <c r="B141" s="69" t="s">
        <v>284</v>
      </c>
    </row>
    <row r="142" ht="15.75">
      <c r="B142" s="69"/>
    </row>
    <row r="143" ht="15.75">
      <c r="B143" s="69" t="s">
        <v>285</v>
      </c>
    </row>
    <row r="144" ht="15.75">
      <c r="B144" s="69"/>
    </row>
    <row r="145" ht="15.75">
      <c r="B145" s="69"/>
    </row>
    <row r="146" ht="15.75">
      <c r="B146" s="69"/>
    </row>
    <row r="147" ht="15.75">
      <c r="B147" s="69"/>
    </row>
    <row r="148" ht="15.75">
      <c r="B148" s="69" t="s">
        <v>286</v>
      </c>
    </row>
    <row r="149" ht="15.75">
      <c r="B149" s="69"/>
    </row>
    <row r="150" ht="15.75">
      <c r="B150" s="69" t="s">
        <v>287</v>
      </c>
    </row>
    <row r="151" ht="15.75">
      <c r="B151" s="69"/>
    </row>
    <row r="152" ht="15.75">
      <c r="B152" s="69"/>
    </row>
    <row r="153" ht="15.75">
      <c r="C153" s="69" t="s">
        <v>288</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Erliza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INNOVA System</cp:lastModifiedBy>
  <cp:lastPrinted>2010-03-30T04:09:09Z</cp:lastPrinted>
  <dcterms:created xsi:type="dcterms:W3CDTF">2009-01-17T09:35:10Z</dcterms:created>
  <dcterms:modified xsi:type="dcterms:W3CDTF">2010-07-29T20:10:12Z</dcterms:modified>
  <cp:category/>
  <cp:version/>
  <cp:contentType/>
  <cp:contentStatus/>
</cp:coreProperties>
</file>