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Kop." sheetId="1" r:id="rId1"/>
    <sheet name="Aktivet" sheetId="2" r:id="rId2"/>
    <sheet name="Pasivet" sheetId="3" r:id="rId3"/>
    <sheet name="PASH-NATYRE" sheetId="4" r:id="rId4"/>
    <sheet name="Fluksi 2" sheetId="5" r:id="rId5"/>
    <sheet name="Kapitali 2" sheetId="6" r:id="rId6"/>
    <sheet name="aktivitet per BM" sheetId="7" r:id="rId7"/>
    <sheet name="Shenimet" sheetId="8" r:id="rId8"/>
  </sheets>
  <externalReferences>
    <externalReference r:id="rId11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<sst xmlns="http://schemas.openxmlformats.org/spreadsheetml/2006/main" count="450" uniqueCount="278">
  <si>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</si>
  <si>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</si>
  <si>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</si>
  <si>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</si>
  <si>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</si>
  <si>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</si>
  <si>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</si>
  <si>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</si>
  <si>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</si>
  <si>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</si>
  <si>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</si>
  <si>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</si>
  <si>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</si>
  <si>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</si>
  <si>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</si>
  <si>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</si>
  <si>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</si>
  <si>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</si>
  <si>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</si>
  <si>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</si>
  <si>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</si>
  <si>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</si>
  <si>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</si>
  <si>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</si>
  <si>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</si>
  <si>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</si>
  <si>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</si>
  <si>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</si>
  <si>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</si>
  <si>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</si>
  <si>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</si>
  <si>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</si>
  <si>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</si>
  <si>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</si>
  <si>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</si>
  <si>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</si>
  <si>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</si>
  <si>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</si>
  <si>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</si>
  <si>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</si>
  <si>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</si>
  <si>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</si>
  <si>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</si>
  <si>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</si>
  <si>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</si>
  <si>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</si>
  <si>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</si>
  <si>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</si>
  <si>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</si>
  <si>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</si>
  <si>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</si>
  <si>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</si>
  <si>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</si>
  <si>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</si>
  <si>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</si>
  <si>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</si>
  <si>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</si>
  <si>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</si>
  <si>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</si>
  <si>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</si>
  <si>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</si>
  <si>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</si>
  <si>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</si>
  <si>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</si>
  <si>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</si>
  <si>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</si>
  <si>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</si>
  <si>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</si>
  <si>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</si>
  <si>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</si>
  <si>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</si>
  <si>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</si>
  <si>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</si>
  <si>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</si>
  <si>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</si>
  <si>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</si>
  <si>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</si>
  <si>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</si>
  <si>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</si>
  <si>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</si>
  <si>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</si>
  <si>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</si>
  <si>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</si>
  <si>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</si>
  <si>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</si>
  <si>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</si>
  <si>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</si>
  <si>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</si>
  <si>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</si>
  <si>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</si>
  <si>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</si>
  <si>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</si>
  <si>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</si>
  <si>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</si>
  <si>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</si>
  <si>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</si>
  <si>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</si>
  <si>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</si>
  <si>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</si>
  <si>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</si>
  <si>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</si>
  <si>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</si>
  <si>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</si>
  <si>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</si>
  <si>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</si>
  <si>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</si>
  <si>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</si>
  <si>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</si>
  <si>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</si>
  <si>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</si>
  <si>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</si>
  <si>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</si>
  <si>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</si>
  <si>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</si>
  <si>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</si>
  <si>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</si>
  <si>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</si>
  <si>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</si>
  <si>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</si>
  <si>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</si>
  <si>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</si>
  <si>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</si>
  <si>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</si>
  <si>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</si>
  <si>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</si>
  <si>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</si>
  <si>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</si>
  <si>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</si>
  <si>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</si>
  <si>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</si>
  <si>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</si>
  <si>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</si>
  <si>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pa Konsoliduar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</si>
  <si>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</si>
  <si>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</si>
  <si>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</si>
  <si>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</si>
  <si>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</si>
  <si>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</si>
  <si>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</si>
  <si>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</si>
  <si>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</si>
  <si>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</si>
  <si>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</si>
  <si>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</si>
  <si>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</si>
  <si>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</si>
  <si>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</si>
  <si>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</si>
  <si>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</si>
  <si>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</si>
  <si>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</si>
  <si>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</si>
  <si>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</si>
  <si>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</si>
  <si>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</si>
  <si>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A- PASQYRA E TË ARDHURAVE DHE SHPENZIMEVE</t>
  </si>
  <si>
    <t>(Bazuar në klasifikimin e Shpenzimeve sipas Natyrës)</t>
  </si>
  <si>
    <t>Nr.</t>
  </si>
  <si>
    <t>Përshkrimi i Elementëve</t>
  </si>
  <si>
    <t>Viti Ushtrimor</t>
  </si>
  <si>
    <t>Viti Paraardhës</t>
  </si>
  <si>
    <t>Shitjet neto</t>
  </si>
  <si>
    <t>Të  ardhura  të  tjera nga  veprimtaritë  e shfrytëzimit</t>
  </si>
  <si>
    <t>Ndryshimet në inventarin e produkteve të gatshme dhe prodhimit në proçes</t>
  </si>
  <si>
    <t>Materialet e konsumuara</t>
  </si>
  <si>
    <t>Kosto e punës</t>
  </si>
  <si>
    <t xml:space="preserve"> -pagat e personelit</t>
  </si>
  <si>
    <t xml:space="preserve"> -shpenzimet per sigurimet shoqërore dhe shëndetsore</t>
  </si>
  <si>
    <t>Amortizimet dhe zhvlerësimet</t>
  </si>
  <si>
    <t>Shpenzime të tjera</t>
  </si>
  <si>
    <t>Totali i shpenzimeve (shuma 4 - 7)</t>
  </si>
  <si>
    <t>Fitimi   apo   humbja   nga  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</si>
  <si>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</si>
  <si>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</si>
  <si>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</si>
  <si>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</si>
  <si>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</si>
  <si>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</si>
  <si>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</si>
  <si>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 (12.1+/-12.2+/-12.3+/-12.4)</t>
  </si>
  <si>
    <t>Fitimi (humbja) para tatimit (9+/-13)</t>
  </si>
  <si>
    <t>Shpenzimet e tatimit mbi fitimin</t>
  </si>
  <si>
    <t>Fitmi (humbja) neto e vitit financiar (14-15)</t>
  </si>
  <si>
    <t>Elementët e pasqyrave të konsoliduara</t>
  </si>
  <si>
    <t>Reshit Petrela,pall.prane Arkivit te Shtetit H2K2</t>
  </si>
  <si>
    <t>(  Shkelqim GOLLI  )</t>
  </si>
  <si>
    <t xml:space="preserve">  </t>
  </si>
  <si>
    <t>Periudha Raportuese</t>
  </si>
  <si>
    <t>Periudha Paraardhese</t>
  </si>
  <si>
    <t>Pozicioni me 31 dhjetor 2011</t>
  </si>
  <si>
    <t>Referencat     Nr llog</t>
  </si>
  <si>
    <t xml:space="preserve"> 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</si>
  <si>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</si>
  <si>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</si>
  <si>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</si>
  <si>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</si>
  <si>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</si>
  <si>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</si>
  <si>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</si>
  <si>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</si>
  <si>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</si>
  <si>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</si>
  <si>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</si>
  <si>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</si>
  <si>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</si>
  <si>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</si>
  <si>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</si>
  <si>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</si>
  <si>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</si>
  <si>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</si>
  <si>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</si>
  <si>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</si>
  <si>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</si>
  <si>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</si>
  <si>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</si>
  <si>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</si>
  <si>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</si>
  <si>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</si>
  <si>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</si>
  <si>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</si>
  <si>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</si>
  <si>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</si>
  <si>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</si>
  <si>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</si>
  <si>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</si>
  <si>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</si>
  <si>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</si>
  <si>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</si>
  <si>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</si>
  <si>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</si>
  <si>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</si>
  <si>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</si>
  <si>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</si>
  <si>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</si>
  <si>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</si>
  <si>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</si>
  <si>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</si>
  <si>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</si>
  <si>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</si>
  <si>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</si>
  <si>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</si>
  <si>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</si>
  <si>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</si>
  <si>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</si>
  <si>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</si>
  <si>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</si>
  <si>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</si>
  <si>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</si>
  <si>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</si>
  <si>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</si>
  <si>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</si>
  <si>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</si>
  <si>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nga 30.001 deri  ne 66.500 leke</t>
  </si>
  <si>
    <t>Totali</t>
  </si>
  <si>
    <t>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</si>
  <si>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</si>
  <si>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K 82101008 C</t>
  </si>
  <si>
    <r>
      <t xml:space="preserve">NIPTI: </t>
    </r>
    <r>
      <rPr>
        <b/>
        <u val="single"/>
        <sz val="9"/>
        <rFont val="Arial"/>
        <family val="2"/>
      </rPr>
      <t>K 82101008 C</t>
    </r>
  </si>
  <si>
    <r>
      <t>SHOQERIA_</t>
    </r>
    <r>
      <rPr>
        <b/>
        <sz val="9"/>
        <rFont val="Arial"/>
        <family val="2"/>
      </rPr>
      <t>ARELA SHPK</t>
    </r>
  </si>
  <si>
    <t>Shkelqim GOLLI</t>
  </si>
  <si>
    <t>Skelqim GOLLI</t>
  </si>
  <si>
    <t>ARELA  SH.P.K</t>
  </si>
  <si>
    <t>Pozicioni me 31 dhjetor 2012</t>
  </si>
  <si>
    <t>Viti   2013</t>
  </si>
  <si>
    <t>01.01.2013</t>
  </si>
  <si>
    <t>30.12.2013</t>
  </si>
  <si>
    <t>Pasqyrat    Financiare    te    Vitit   2013</t>
  </si>
  <si>
    <t>Pasqyra   e   Fluksit   Monetar  -  Metoda  Indirekte   2013</t>
  </si>
  <si>
    <t>Pozicioni me 31 dhjetor 2013</t>
  </si>
  <si>
    <t>Pasqyra  e  Ndryshimeve  ne  Kapital  2013</t>
  </si>
  <si>
    <t>Me page deri ne 22.000 leke</t>
  </si>
  <si>
    <t>Me page nga 22.001 deri ne 30.000 leke</t>
  </si>
  <si>
    <t>Me page nga 66.501 deri ne 95130 leke</t>
  </si>
  <si>
    <t>Me page me te larte se 95130 leke</t>
  </si>
  <si>
    <t>Zbatimi i kontrates koncesionare me METE</t>
  </si>
  <si>
    <t>29.03.2014</t>
  </si>
  <si>
    <t>ARELA SHPK gjate vitit 2013 nuk ka patur veprimtari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</si>
</sst>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-* #,##0.0_L_e_k_-;\-* #,##0.0_L_e_k_-;_-* &quot;-&quot;??_L_e_k_-;_-@_-"/>
    <numFmt numFmtId="186" formatCode="_-* #,##0_L_e_k_-;\-* #,##0_L_e_k_-;_-* &quot;-&quot;??_L_e_k_-;_-@_-"/>
    <numFmt numFmtId="187" formatCode="0.0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h:mm:ss\ AM/PM"/>
    <numFmt numFmtId="199" formatCode="[$-409]dddd\,\ mmmm\ dd\,\ yyyy"/>
    <numFmt numFmtId="200" formatCode="&quot;$&quot;#,##0.00"/>
    <numFmt numFmtId="201" formatCode="#,##0.0_);\(#,##0.0\)"/>
    <numFmt numFmtId="202" formatCode="#,##0.00_);\-#,##0.00"/>
    <numFmt numFmtId="203" formatCode="#,##0_);\-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1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b/>
      <i/>
      <sz val="10"/>
      <name val="Arial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7" fillId="0" borderId="2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27" fillId="0" borderId="21" xfId="0" applyNumberFormat="1" applyFont="1" applyBorder="1" applyAlignment="1">
      <alignment/>
    </xf>
    <xf numFmtId="0" fontId="31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3" fontId="32" fillId="0" borderId="21" xfId="0" applyNumberFormat="1" applyFont="1" applyBorder="1" applyAlignment="1">
      <alignment vertical="center"/>
    </xf>
    <xf numFmtId="3" fontId="32" fillId="0" borderId="2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32" fillId="0" borderId="23" xfId="0" applyNumberFormat="1" applyFont="1" applyBorder="1" applyAlignment="1">
      <alignment vertical="center"/>
    </xf>
    <xf numFmtId="3" fontId="32" fillId="0" borderId="30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3" fontId="32" fillId="0" borderId="33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29" fillId="0" borderId="13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29" fillId="0" borderId="3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58" applyNumberFormat="1" applyFont="1" applyFill="1" applyBorder="1" applyAlignment="1" applyProtection="1">
      <alignment vertical="top"/>
      <protection/>
    </xf>
    <xf numFmtId="182" fontId="0" fillId="0" borderId="0" xfId="42" applyNumberFormat="1" applyFont="1" applyFill="1" applyBorder="1" applyAlignment="1" applyProtection="1">
      <alignment vertical="top"/>
      <protection/>
    </xf>
    <xf numFmtId="0" fontId="36" fillId="0" borderId="21" xfId="58" applyNumberFormat="1" applyFont="1" applyFill="1" applyBorder="1" applyAlignment="1" applyProtection="1">
      <alignment horizontal="center" vertical="top" wrapText="1"/>
      <protection/>
    </xf>
    <xf numFmtId="0" fontId="36" fillId="0" borderId="21" xfId="58" applyNumberFormat="1" applyFont="1" applyFill="1" applyBorder="1" applyAlignment="1" applyProtection="1">
      <alignment horizontal="left" vertical="top" indent="6"/>
      <protection/>
    </xf>
    <xf numFmtId="182" fontId="36" fillId="0" borderId="21" xfId="42" applyNumberFormat="1" applyFont="1" applyFill="1" applyBorder="1" applyAlignment="1" applyProtection="1">
      <alignment horizontal="left" vertical="top" wrapText="1"/>
      <protection/>
    </xf>
    <xf numFmtId="182" fontId="36" fillId="0" borderId="21" xfId="42" applyNumberFormat="1" applyFont="1" applyFill="1" applyBorder="1" applyAlignment="1" applyProtection="1">
      <alignment horizontal="left" vertical="top" wrapText="1" indent="1"/>
      <protection/>
    </xf>
    <xf numFmtId="0" fontId="37" fillId="0" borderId="21" xfId="58" applyNumberFormat="1" applyFont="1" applyFill="1" applyBorder="1" applyAlignment="1" applyProtection="1">
      <alignment horizontal="left" vertical="top"/>
      <protection/>
    </xf>
    <xf numFmtId="0" fontId="0" fillId="0" borderId="21" xfId="58" applyNumberFormat="1" applyFont="1" applyFill="1" applyBorder="1" applyAlignment="1" applyProtection="1">
      <alignment horizontal="left" vertical="top"/>
      <protection/>
    </xf>
    <xf numFmtId="182" fontId="0" fillId="0" borderId="21" xfId="42" applyNumberFormat="1" applyFont="1" applyFill="1" applyBorder="1" applyAlignment="1" applyProtection="1">
      <alignment horizontal="left" vertical="top"/>
      <protection/>
    </xf>
    <xf numFmtId="0" fontId="37" fillId="0" borderId="21" xfId="58" applyNumberFormat="1" applyFont="1" applyFill="1" applyBorder="1" applyAlignment="1" applyProtection="1">
      <alignment horizontal="left" vertical="top" wrapText="1"/>
      <protection/>
    </xf>
    <xf numFmtId="182" fontId="0" fillId="0" borderId="0" xfId="58" applyNumberFormat="1" applyFont="1" applyFill="1" applyBorder="1" applyAlignment="1" applyProtection="1">
      <alignment vertical="top"/>
      <protection/>
    </xf>
    <xf numFmtId="49" fontId="37" fillId="0" borderId="21" xfId="58" applyNumberFormat="1" applyFont="1" applyFill="1" applyBorder="1" applyAlignment="1" applyProtection="1">
      <alignment horizontal="left" vertical="top" wrapText="1"/>
      <protection/>
    </xf>
    <xf numFmtId="0" fontId="38" fillId="0" borderId="21" xfId="58" applyNumberFormat="1" applyFont="1" applyFill="1" applyBorder="1" applyAlignment="1" applyProtection="1">
      <alignment horizontal="left" vertical="top"/>
      <protection/>
    </xf>
    <xf numFmtId="182" fontId="27" fillId="0" borderId="21" xfId="42" applyNumberFormat="1" applyFont="1" applyFill="1" applyBorder="1" applyAlignment="1" applyProtection="1">
      <alignment horizontal="left" vertical="top"/>
      <protection/>
    </xf>
    <xf numFmtId="0" fontId="38" fillId="0" borderId="21" xfId="58" applyNumberFormat="1" applyFont="1" applyFill="1" applyBorder="1" applyAlignment="1" applyProtection="1">
      <alignment horizontal="left" vertical="top" wrapText="1"/>
      <protection/>
    </xf>
    <xf numFmtId="0" fontId="39" fillId="0" borderId="21" xfId="58" applyNumberFormat="1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58" applyNumberFormat="1" applyFont="1" applyFill="1" applyBorder="1" applyAlignment="1" applyProtection="1">
      <alignment horizontal="center" vertical="top"/>
      <protection/>
    </xf>
    <xf numFmtId="0" fontId="36" fillId="0" borderId="21" xfId="58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center"/>
    </xf>
    <xf numFmtId="0" fontId="2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1" xfId="0" applyBorder="1" applyAlignment="1">
      <alignment/>
    </xf>
    <xf numFmtId="0" fontId="27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1" xfId="0" applyFill="1" applyBorder="1" applyAlignment="1">
      <alignment/>
    </xf>
    <xf numFmtId="186" fontId="32" fillId="0" borderId="21" xfId="44" applyNumberFormat="1" applyFont="1" applyBorder="1" applyAlignment="1">
      <alignment vertical="center"/>
    </xf>
    <xf numFmtId="3" fontId="27" fillId="0" borderId="21" xfId="0" applyNumberFormat="1" applyFont="1" applyBorder="1" applyAlignment="1">
      <alignment/>
    </xf>
    <xf numFmtId="0" fontId="2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0" xfId="0" applyFont="1" applyAlignment="1">
      <alignment horizontal="center"/>
    </xf>
    <xf numFmtId="3" fontId="0" fillId="0" borderId="2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3" fontId="27" fillId="0" borderId="0" xfId="0" applyNumberFormat="1" applyFont="1" applyAlignment="1">
      <alignment/>
    </xf>
    <xf numFmtId="0" fontId="38" fillId="0" borderId="21" xfId="58" applyNumberFormat="1" applyFont="1" applyFill="1" applyBorder="1" applyAlignment="1" applyProtection="1">
      <alignment horizontal="left" vertical="top" wrapText="1"/>
      <protection/>
    </xf>
    <xf numFmtId="0" fontId="20" fillId="0" borderId="2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9" fillId="0" borderId="0" xfId="0" applyFont="1" applyBorder="1" applyAlignment="1">
      <alignment wrapText="1"/>
    </xf>
    <xf numFmtId="0" fontId="20" fillId="0" borderId="15" xfId="0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6" fontId="20" fillId="0" borderId="0" xfId="0" applyNumberFormat="1" applyFont="1" applyBorder="1" applyAlignment="1">
      <alignment horizontal="center"/>
    </xf>
    <xf numFmtId="0" fontId="29" fillId="0" borderId="17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36" fillId="0" borderId="23" xfId="58" applyNumberFormat="1" applyFont="1" applyFill="1" applyBorder="1" applyAlignment="1" applyProtection="1">
      <alignment horizontal="center" vertical="top" wrapText="1"/>
      <protection/>
    </xf>
    <xf numFmtId="0" fontId="36" fillId="0" borderId="24" xfId="58" applyNumberFormat="1" applyFont="1" applyFill="1" applyBorder="1" applyAlignment="1" applyProtection="1">
      <alignment horizontal="center" vertical="top" wrapText="1"/>
      <protection/>
    </xf>
    <xf numFmtId="0" fontId="0" fillId="0" borderId="23" xfId="58" applyNumberFormat="1" applyFont="1" applyFill="1" applyBorder="1" applyAlignment="1" applyProtection="1">
      <alignment horizontal="center" vertical="top"/>
      <protection/>
    </xf>
    <xf numFmtId="0" fontId="0" fillId="0" borderId="24" xfId="58" applyNumberFormat="1" applyFont="1" applyFill="1" applyBorder="1" applyAlignment="1" applyProtection="1">
      <alignment horizontal="center" vertical="top"/>
      <protection/>
    </xf>
    <xf numFmtId="0" fontId="0" fillId="0" borderId="19" xfId="58" applyNumberFormat="1" applyFont="1" applyFill="1" applyBorder="1" applyAlignment="1" applyProtection="1">
      <alignment horizontal="center" vertical="top"/>
      <protection/>
    </xf>
    <xf numFmtId="0" fontId="35" fillId="0" borderId="0" xfId="58" applyNumberFormat="1" applyFont="1" applyFill="1" applyBorder="1" applyAlignment="1" applyProtection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a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57"/>
  <sheetViews>
    <sheetView zoomScalePageLayoutView="0" workbookViewId="0" topLeftCell="B16">
      <selection activeCell="C2" sqref="C2:L57"/>
    </sheetView>
  </sheetViews>
  <sheetFormatPr defaultColWidth="9.140625" defaultRowHeight="12.75"/>
  <cols>
    <col min="1" max="1" width="16.140625" style="1" hidden="1" customWidth="1"/>
    <col min="2" max="2" width="3.28125" style="1" customWidth="1"/>
    <col min="3" max="4" width="9.140625" style="1" customWidth="1"/>
    <col min="5" max="5" width="9.28125" style="1" customWidth="1"/>
    <col min="6" max="6" width="11.421875" style="1" customWidth="1"/>
    <col min="7" max="7" width="12.8515625" style="1" customWidth="1"/>
    <col min="8" max="8" width="5.421875" style="1" customWidth="1"/>
    <col min="9" max="10" width="9.140625" style="1" customWidth="1"/>
    <col min="11" max="11" width="3.140625" style="1" customWidth="1"/>
    <col min="12" max="12" width="9.140625" style="1" customWidth="1"/>
    <col min="13" max="13" width="1.8515625" style="1" customWidth="1"/>
    <col min="14" max="16384" width="9.140625" style="1" customWidth="1"/>
  </cols>
  <sheetData>
    <row r="1" ht="6.75" customHeight="1"/>
    <row r="2" spans="3:12" ht="12.75">
      <c r="C2" s="2"/>
      <c r="D2" s="3"/>
      <c r="E2" s="3"/>
      <c r="F2" s="3"/>
      <c r="G2" s="3"/>
      <c r="H2" s="3"/>
      <c r="I2" s="3"/>
      <c r="J2" s="3"/>
      <c r="K2" s="3"/>
      <c r="L2" s="4"/>
    </row>
    <row r="3" spans="3:12" s="8" customFormat="1" ht="13.5" customHeight="1">
      <c r="C3" s="5"/>
      <c r="D3" s="6" t="s">
        <v>0</v>
      </c>
      <c r="E3" s="6"/>
      <c r="F3" s="6"/>
      <c r="G3" s="195" t="s">
        <v>262</v>
      </c>
      <c r="H3" s="195"/>
      <c r="I3" s="195"/>
      <c r="J3" s="195"/>
      <c r="K3" s="195"/>
      <c r="L3" s="7"/>
    </row>
    <row r="4" spans="3:12" s="8" customFormat="1" ht="13.5" customHeight="1">
      <c r="C4" s="5"/>
      <c r="D4" s="6" t="s">
        <v>1</v>
      </c>
      <c r="E4" s="6"/>
      <c r="F4" s="6"/>
      <c r="G4" s="191" t="s">
        <v>257</v>
      </c>
      <c r="H4" s="191"/>
      <c r="I4" s="191"/>
      <c r="J4" s="191"/>
      <c r="K4" s="191"/>
      <c r="L4" s="7"/>
    </row>
    <row r="5" spans="3:12" s="8" customFormat="1" ht="13.5" customHeight="1">
      <c r="C5" s="5"/>
      <c r="D5" s="6" t="s">
        <v>2</v>
      </c>
      <c r="E5" s="6"/>
      <c r="F5" s="6"/>
      <c r="G5" s="10" t="s">
        <v>185</v>
      </c>
      <c r="H5" s="10"/>
      <c r="I5" s="9"/>
      <c r="J5" s="9"/>
      <c r="K5" s="10"/>
      <c r="L5" s="7"/>
    </row>
    <row r="6" spans="3:12" s="8" customFormat="1" ht="13.5" customHeight="1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s="8" customFormat="1" ht="13.5" customHeight="1">
      <c r="C7" s="5"/>
      <c r="D7" s="6" t="s">
        <v>3</v>
      </c>
      <c r="E7" s="6"/>
      <c r="F7" s="6"/>
      <c r="G7" s="194">
        <v>34793</v>
      </c>
      <c r="H7" s="194"/>
      <c r="I7" s="194"/>
      <c r="J7" s="194"/>
      <c r="K7" s="194"/>
      <c r="L7" s="7"/>
    </row>
    <row r="8" spans="3:12" s="8" customFormat="1" ht="13.5" customHeight="1">
      <c r="C8" s="5"/>
      <c r="D8" s="6" t="s">
        <v>4</v>
      </c>
      <c r="E8" s="6"/>
      <c r="F8" s="6"/>
      <c r="G8" s="10"/>
      <c r="H8" s="9"/>
      <c r="I8" s="10"/>
      <c r="J8" s="10"/>
      <c r="K8" s="10"/>
      <c r="L8" s="7"/>
    </row>
    <row r="9" spans="3:12" s="8" customFormat="1" ht="13.5" customHeight="1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s="8" customFormat="1" ht="13.5" customHeight="1">
      <c r="C10" s="5"/>
      <c r="D10" s="6" t="s">
        <v>5</v>
      </c>
      <c r="E10" s="6"/>
      <c r="F10" s="6"/>
      <c r="G10" s="201" t="s">
        <v>275</v>
      </c>
      <c r="H10" s="201"/>
      <c r="I10" s="201"/>
      <c r="J10" s="201"/>
      <c r="K10" s="155"/>
      <c r="L10" s="117"/>
    </row>
    <row r="11" spans="3:12" s="8" customFormat="1" ht="13.5" customHeight="1">
      <c r="C11" s="5"/>
      <c r="D11" s="6"/>
      <c r="E11" s="6"/>
      <c r="F11" s="6"/>
      <c r="G11" s="202"/>
      <c r="H11" s="202"/>
      <c r="I11" s="202"/>
      <c r="J11" s="202"/>
      <c r="K11" s="202"/>
      <c r="L11" s="117"/>
    </row>
    <row r="12" spans="3:12" s="8" customFormat="1" ht="13.5" customHeight="1">
      <c r="C12" s="5"/>
      <c r="D12" s="6"/>
      <c r="E12" s="6"/>
      <c r="F12" s="6"/>
      <c r="G12" s="190"/>
      <c r="H12" s="190"/>
      <c r="I12" s="190"/>
      <c r="J12" s="190"/>
      <c r="K12" s="190"/>
      <c r="L12" s="117"/>
    </row>
    <row r="13" spans="3:12" ht="12.75">
      <c r="C13" s="12"/>
      <c r="D13" s="13"/>
      <c r="E13" s="13"/>
      <c r="F13" s="13"/>
      <c r="G13" s="122"/>
      <c r="H13" s="122"/>
      <c r="I13" s="122"/>
      <c r="J13" s="122"/>
      <c r="K13" s="122"/>
      <c r="L13" s="117"/>
    </row>
    <row r="14" spans="3:12" ht="12.75">
      <c r="C14" s="12"/>
      <c r="D14" s="13"/>
      <c r="E14" s="13"/>
      <c r="F14" s="13"/>
      <c r="G14" s="120"/>
      <c r="H14" s="122"/>
      <c r="I14" s="122"/>
      <c r="J14" s="122"/>
      <c r="K14" s="122"/>
      <c r="L14" s="117"/>
    </row>
    <row r="15" spans="3:12" ht="12.75">
      <c r="C15" s="12"/>
      <c r="D15" s="13"/>
      <c r="E15" s="13"/>
      <c r="F15" s="13"/>
      <c r="G15" s="120"/>
      <c r="H15" s="120"/>
      <c r="I15" s="120"/>
      <c r="J15" s="120"/>
      <c r="K15" s="122"/>
      <c r="L15" s="117"/>
    </row>
    <row r="16" spans="3:12" ht="12.75">
      <c r="C16" s="12"/>
      <c r="D16" s="13"/>
      <c r="E16" s="13"/>
      <c r="F16" s="13"/>
      <c r="G16" s="154"/>
      <c r="H16" s="154"/>
      <c r="I16" s="154"/>
      <c r="J16" s="154"/>
      <c r="K16" s="154"/>
      <c r="L16" s="14"/>
    </row>
    <row r="17" spans="3:12" ht="12.75">
      <c r="C17" s="12"/>
      <c r="D17" s="13"/>
      <c r="E17" s="13"/>
      <c r="F17" s="13"/>
      <c r="G17" s="154"/>
      <c r="H17" s="154"/>
      <c r="I17" s="154"/>
      <c r="J17" s="154"/>
      <c r="K17" s="154"/>
      <c r="L17" s="14"/>
    </row>
    <row r="18" spans="3:12" ht="12.75">
      <c r="C18" s="12"/>
      <c r="D18" s="13"/>
      <c r="E18" s="13"/>
      <c r="F18" s="13"/>
      <c r="G18" s="154"/>
      <c r="H18" s="154"/>
      <c r="I18" s="154"/>
      <c r="J18" s="154"/>
      <c r="K18" s="154"/>
      <c r="L18" s="14"/>
    </row>
    <row r="19" spans="3:12" ht="12.75">
      <c r="C19" s="12"/>
      <c r="D19" s="13"/>
      <c r="E19" s="13"/>
      <c r="F19" s="13"/>
      <c r="G19" s="154"/>
      <c r="H19" s="154"/>
      <c r="I19" s="154"/>
      <c r="J19" s="154"/>
      <c r="K19" s="154"/>
      <c r="L19" s="14"/>
    </row>
    <row r="20" spans="3:12" ht="12.75">
      <c r="C20" s="12"/>
      <c r="D20" s="13"/>
      <c r="E20" s="13"/>
      <c r="F20" s="13"/>
      <c r="G20" s="13"/>
      <c r="H20" s="13"/>
      <c r="I20" s="13"/>
      <c r="J20" s="13"/>
      <c r="K20" s="13"/>
      <c r="L20" s="14"/>
    </row>
    <row r="21" spans="3:12" ht="12.75">
      <c r="C21" s="12"/>
      <c r="D21" s="13"/>
      <c r="E21" s="13"/>
      <c r="F21" s="13"/>
      <c r="G21" s="13"/>
      <c r="H21" s="13"/>
      <c r="I21" s="13"/>
      <c r="J21" s="13"/>
      <c r="K21" s="13"/>
      <c r="L21" s="14"/>
    </row>
    <row r="22" spans="3:12" ht="12.75">
      <c r="C22" s="12"/>
      <c r="D22" s="13"/>
      <c r="E22" s="13"/>
      <c r="F22" s="13"/>
      <c r="G22" s="13"/>
      <c r="H22" s="13"/>
      <c r="I22" s="13"/>
      <c r="J22" s="13"/>
      <c r="K22" s="13"/>
      <c r="L22" s="14"/>
    </row>
    <row r="23" spans="3:12" ht="12.75">
      <c r="C23" s="12"/>
      <c r="D23" s="13"/>
      <c r="E23" s="13"/>
      <c r="F23" s="13"/>
      <c r="G23" s="13"/>
      <c r="H23" s="13"/>
      <c r="I23" s="13"/>
      <c r="J23" s="13"/>
      <c r="K23" s="13"/>
      <c r="L23" s="14"/>
    </row>
    <row r="24" spans="3:12" ht="12.75">
      <c r="C24" s="12"/>
      <c r="D24" s="13"/>
      <c r="E24" s="13"/>
      <c r="F24" s="13"/>
      <c r="G24" s="13"/>
      <c r="H24" s="13"/>
      <c r="I24" s="13"/>
      <c r="J24" s="13"/>
      <c r="K24" s="13"/>
      <c r="L24" s="14"/>
    </row>
    <row r="25" spans="3:12" ht="33.75">
      <c r="C25" s="197" t="s">
        <v>6</v>
      </c>
      <c r="D25" s="198"/>
      <c r="E25" s="198"/>
      <c r="F25" s="198"/>
      <c r="G25" s="198"/>
      <c r="H25" s="198"/>
      <c r="I25" s="198"/>
      <c r="J25" s="198"/>
      <c r="K25" s="198"/>
      <c r="L25" s="199"/>
    </row>
    <row r="26" spans="3:12" ht="12.75">
      <c r="C26" s="12"/>
      <c r="D26" s="193" t="s">
        <v>7</v>
      </c>
      <c r="E26" s="193"/>
      <c r="F26" s="193"/>
      <c r="G26" s="193"/>
      <c r="H26" s="193"/>
      <c r="I26" s="193"/>
      <c r="J26" s="193"/>
      <c r="K26" s="193"/>
      <c r="L26" s="14"/>
    </row>
    <row r="27" spans="3:12" ht="12.75">
      <c r="C27" s="12"/>
      <c r="D27" s="193" t="s">
        <v>8</v>
      </c>
      <c r="E27" s="193"/>
      <c r="F27" s="193"/>
      <c r="G27" s="193"/>
      <c r="H27" s="193"/>
      <c r="I27" s="193"/>
      <c r="J27" s="193"/>
      <c r="K27" s="193"/>
      <c r="L27" s="14"/>
    </row>
    <row r="28" spans="3:12" ht="12.75">
      <c r="C28" s="12"/>
      <c r="D28" s="13"/>
      <c r="E28" s="13"/>
      <c r="F28" s="13"/>
      <c r="G28" s="13"/>
      <c r="H28" s="13"/>
      <c r="I28" s="13"/>
      <c r="J28" s="13"/>
      <c r="K28" s="13"/>
      <c r="L28" s="14"/>
    </row>
    <row r="29" spans="3:12" ht="12.75">
      <c r="C29" s="12"/>
      <c r="D29" s="13"/>
      <c r="E29" s="13"/>
      <c r="F29" s="13"/>
      <c r="G29" s="13"/>
      <c r="H29" s="13"/>
      <c r="I29" s="13"/>
      <c r="J29" s="13"/>
      <c r="K29" s="13"/>
      <c r="L29" s="14"/>
    </row>
    <row r="30" spans="3:12" ht="33.75">
      <c r="C30" s="12"/>
      <c r="D30" s="13"/>
      <c r="E30" s="13"/>
      <c r="F30" s="13"/>
      <c r="G30" s="15" t="s">
        <v>264</v>
      </c>
      <c r="H30" s="13"/>
      <c r="I30" s="13"/>
      <c r="J30" s="13"/>
      <c r="K30" s="13"/>
      <c r="L30" s="14"/>
    </row>
    <row r="31" spans="3:12" ht="12.75">
      <c r="C31" s="12"/>
      <c r="D31" s="13"/>
      <c r="E31" s="13"/>
      <c r="F31" s="13"/>
      <c r="G31" s="13"/>
      <c r="H31" s="13"/>
      <c r="I31" s="13"/>
      <c r="J31" s="13"/>
      <c r="K31" s="13"/>
      <c r="L31" s="14"/>
    </row>
    <row r="32" spans="3:12" ht="12.75">
      <c r="C32" s="12"/>
      <c r="D32" s="13"/>
      <c r="E32" s="13"/>
      <c r="F32" s="13"/>
      <c r="G32" s="13"/>
      <c r="H32" s="13"/>
      <c r="I32" s="13"/>
      <c r="J32" s="13"/>
      <c r="K32" s="13"/>
      <c r="L32" s="14"/>
    </row>
    <row r="33" spans="3:12" ht="12.75">
      <c r="C33" s="12"/>
      <c r="D33" s="13"/>
      <c r="E33" s="13"/>
      <c r="F33" s="13"/>
      <c r="G33" s="13"/>
      <c r="H33" s="13"/>
      <c r="I33" s="13"/>
      <c r="J33" s="13"/>
      <c r="K33" s="13"/>
      <c r="L33" s="14"/>
    </row>
    <row r="34" spans="3:12" ht="12.75">
      <c r="C34" s="12"/>
      <c r="D34" s="13"/>
      <c r="E34" s="13"/>
      <c r="F34" s="13"/>
      <c r="G34" s="13"/>
      <c r="H34" s="13"/>
      <c r="I34" s="13"/>
      <c r="J34" s="13"/>
      <c r="K34" s="13"/>
      <c r="L34" s="14"/>
    </row>
    <row r="35" spans="3:12" ht="12.75">
      <c r="C35" s="12"/>
      <c r="D35" s="13"/>
      <c r="E35" s="13"/>
      <c r="F35" s="13"/>
      <c r="G35" s="13"/>
      <c r="H35" s="13"/>
      <c r="I35" s="13"/>
      <c r="J35" s="13"/>
      <c r="K35" s="13"/>
      <c r="L35" s="14"/>
    </row>
    <row r="36" spans="3:12" ht="12.75">
      <c r="C36" s="12"/>
      <c r="D36" s="13"/>
      <c r="E36" s="13"/>
      <c r="F36" s="13"/>
      <c r="G36" s="13"/>
      <c r="H36" s="13"/>
      <c r="I36" s="13"/>
      <c r="J36" s="13"/>
      <c r="K36" s="13"/>
      <c r="L36" s="14"/>
    </row>
    <row r="37" spans="3:12" ht="12.75">
      <c r="C37" s="12"/>
      <c r="D37" s="13"/>
      <c r="E37" s="13"/>
      <c r="F37" s="13"/>
      <c r="G37" s="13"/>
      <c r="H37" s="13"/>
      <c r="I37" s="13"/>
      <c r="J37" s="13"/>
      <c r="K37" s="13"/>
      <c r="L37" s="14"/>
    </row>
    <row r="38" spans="3:12" ht="12.75">
      <c r="C38" s="12"/>
      <c r="D38" s="13"/>
      <c r="E38" s="13"/>
      <c r="F38" s="13"/>
      <c r="G38" s="13"/>
      <c r="H38" s="13"/>
      <c r="I38" s="13"/>
      <c r="J38" s="13"/>
      <c r="K38" s="13"/>
      <c r="L38" s="14"/>
    </row>
    <row r="39" spans="3:12" ht="12.75">
      <c r="C39" s="12"/>
      <c r="D39" s="13"/>
      <c r="E39" s="13"/>
      <c r="F39" s="13"/>
      <c r="G39" s="13"/>
      <c r="H39" s="13"/>
      <c r="I39" s="13"/>
      <c r="J39" s="13"/>
      <c r="K39" s="13"/>
      <c r="L39" s="14"/>
    </row>
    <row r="40" spans="3:12" ht="12.75">
      <c r="C40" s="12"/>
      <c r="D40" s="13"/>
      <c r="E40" s="13"/>
      <c r="F40" s="13"/>
      <c r="G40" s="13"/>
      <c r="H40" s="13"/>
      <c r="I40" s="13"/>
      <c r="J40" s="13"/>
      <c r="K40" s="13"/>
      <c r="L40" s="14"/>
    </row>
    <row r="41" spans="3:12" ht="12.75">
      <c r="C41" s="12"/>
      <c r="D41" s="13"/>
      <c r="E41" s="13"/>
      <c r="F41" s="13"/>
      <c r="G41" s="13"/>
      <c r="H41" s="13"/>
      <c r="I41" s="13"/>
      <c r="J41" s="13"/>
      <c r="K41" s="13"/>
      <c r="L41" s="14"/>
    </row>
    <row r="42" spans="3:12" ht="12.75">
      <c r="C42" s="12"/>
      <c r="D42" s="13"/>
      <c r="E42" s="13"/>
      <c r="F42" s="13"/>
      <c r="G42" s="13"/>
      <c r="H42" s="13"/>
      <c r="I42" s="13"/>
      <c r="J42" s="13"/>
      <c r="K42" s="13"/>
      <c r="L42" s="14"/>
    </row>
    <row r="43" spans="3:12" ht="12.75">
      <c r="C43" s="12"/>
      <c r="D43" s="13"/>
      <c r="E43" s="13"/>
      <c r="F43" s="13"/>
      <c r="G43" s="13"/>
      <c r="H43" s="13"/>
      <c r="I43" s="13"/>
      <c r="J43" s="13"/>
      <c r="K43" s="13"/>
      <c r="L43" s="14"/>
    </row>
    <row r="44" spans="3:12" ht="12.75">
      <c r="C44" s="12"/>
      <c r="D44" s="13"/>
      <c r="E44" s="13"/>
      <c r="F44" s="13"/>
      <c r="G44" s="13"/>
      <c r="H44" s="13"/>
      <c r="I44" s="13"/>
      <c r="J44" s="13"/>
      <c r="K44" s="13"/>
      <c r="L44" s="14"/>
    </row>
    <row r="45" spans="3:12" ht="9" customHeight="1">
      <c r="C45" s="12"/>
      <c r="D45" s="13"/>
      <c r="E45" s="13"/>
      <c r="F45" s="13"/>
      <c r="G45" s="13"/>
      <c r="H45" s="13"/>
      <c r="I45" s="13"/>
      <c r="J45" s="13"/>
      <c r="K45" s="13"/>
      <c r="L45" s="14"/>
    </row>
    <row r="46" spans="3:12" ht="12.75">
      <c r="C46" s="12"/>
      <c r="D46" s="13"/>
      <c r="E46" s="13"/>
      <c r="F46" s="13"/>
      <c r="G46" s="13"/>
      <c r="H46" s="13"/>
      <c r="I46" s="13"/>
      <c r="J46" s="13"/>
      <c r="K46" s="13"/>
      <c r="L46" s="14"/>
    </row>
    <row r="47" spans="3:12" ht="12.75">
      <c r="C47" s="12"/>
      <c r="D47" s="13"/>
      <c r="E47" s="13"/>
      <c r="F47" s="13"/>
      <c r="G47" s="13"/>
      <c r="H47" s="13"/>
      <c r="I47" s="13"/>
      <c r="J47" s="13"/>
      <c r="K47" s="13"/>
      <c r="L47" s="14"/>
    </row>
    <row r="48" spans="3:12" s="8" customFormat="1" ht="12.75" customHeight="1">
      <c r="C48" s="5"/>
      <c r="D48" s="6" t="s">
        <v>9</v>
      </c>
      <c r="E48" s="6"/>
      <c r="F48" s="6"/>
      <c r="G48" s="6"/>
      <c r="H48" s="6"/>
      <c r="I48" s="195"/>
      <c r="J48" s="195"/>
      <c r="K48" s="6"/>
      <c r="L48" s="7"/>
    </row>
    <row r="49" spans="3:12" s="8" customFormat="1" ht="12.75" customHeight="1">
      <c r="C49" s="5"/>
      <c r="D49" s="6" t="s">
        <v>10</v>
      </c>
      <c r="E49" s="6"/>
      <c r="F49" s="6"/>
      <c r="G49" s="6"/>
      <c r="H49" s="6"/>
      <c r="I49" s="191"/>
      <c r="J49" s="191"/>
      <c r="K49" s="6"/>
      <c r="L49" s="7"/>
    </row>
    <row r="50" spans="3:12" s="8" customFormat="1" ht="12.75" customHeight="1">
      <c r="C50" s="5"/>
      <c r="D50" s="6" t="s">
        <v>11</v>
      </c>
      <c r="E50" s="6"/>
      <c r="F50" s="6"/>
      <c r="G50" s="6"/>
      <c r="H50" s="6"/>
      <c r="I50" s="191" t="s">
        <v>12</v>
      </c>
      <c r="J50" s="191"/>
      <c r="K50" s="6"/>
      <c r="L50" s="7"/>
    </row>
    <row r="51" spans="3:12" s="8" customFormat="1" ht="12.75" customHeight="1">
      <c r="C51" s="5"/>
      <c r="D51" s="6" t="s">
        <v>13</v>
      </c>
      <c r="E51" s="6"/>
      <c r="F51" s="6"/>
      <c r="G51" s="6"/>
      <c r="H51" s="6"/>
      <c r="I51" s="191"/>
      <c r="J51" s="191"/>
      <c r="K51" s="6"/>
      <c r="L51" s="7"/>
    </row>
    <row r="52" spans="3:12" ht="12.75">
      <c r="C52" s="12"/>
      <c r="D52" s="13"/>
      <c r="E52" s="13"/>
      <c r="F52" s="13"/>
      <c r="G52" s="13"/>
      <c r="H52" s="13"/>
      <c r="I52" s="13"/>
      <c r="J52" s="13"/>
      <c r="K52" s="13"/>
      <c r="L52" s="14"/>
    </row>
    <row r="53" spans="3:12" s="19" customFormat="1" ht="12.75" customHeight="1">
      <c r="C53" s="16"/>
      <c r="D53" s="6" t="s">
        <v>14</v>
      </c>
      <c r="E53" s="6"/>
      <c r="F53" s="6"/>
      <c r="G53" s="6"/>
      <c r="H53" s="11" t="s">
        <v>15</v>
      </c>
      <c r="I53" s="192" t="s">
        <v>265</v>
      </c>
      <c r="J53" s="193"/>
      <c r="K53" s="17"/>
      <c r="L53" s="18"/>
    </row>
    <row r="54" spans="3:12" s="19" customFormat="1" ht="12.75" customHeight="1">
      <c r="C54" s="16"/>
      <c r="D54" s="6"/>
      <c r="E54" s="6"/>
      <c r="F54" s="6"/>
      <c r="G54" s="6"/>
      <c r="H54" s="11" t="s">
        <v>16</v>
      </c>
      <c r="I54" s="200" t="s">
        <v>266</v>
      </c>
      <c r="J54" s="193"/>
      <c r="K54" s="17"/>
      <c r="L54" s="18"/>
    </row>
    <row r="55" spans="3:12" s="19" customFormat="1" ht="7.5" customHeight="1">
      <c r="C55" s="16"/>
      <c r="D55" s="6"/>
      <c r="E55" s="6"/>
      <c r="F55" s="6"/>
      <c r="G55" s="6"/>
      <c r="H55" s="11"/>
      <c r="I55" s="11"/>
      <c r="J55" s="11"/>
      <c r="K55" s="17"/>
      <c r="L55" s="18"/>
    </row>
    <row r="56" spans="3:12" s="19" customFormat="1" ht="12.75" customHeight="1">
      <c r="C56" s="16"/>
      <c r="D56" s="6" t="s">
        <v>17</v>
      </c>
      <c r="E56" s="6"/>
      <c r="F56" s="6"/>
      <c r="G56" s="11"/>
      <c r="H56" s="6"/>
      <c r="I56" s="196" t="s">
        <v>276</v>
      </c>
      <c r="J56" s="195"/>
      <c r="K56" s="17"/>
      <c r="L56" s="18"/>
    </row>
    <row r="57" spans="3:12" ht="22.5" customHeight="1">
      <c r="C57" s="20"/>
      <c r="D57" s="22"/>
      <c r="E57" s="22"/>
      <c r="F57" s="22"/>
      <c r="G57" s="22"/>
      <c r="H57" s="22"/>
      <c r="I57" s="22"/>
      <c r="J57" s="22"/>
      <c r="K57" s="22"/>
      <c r="L57" s="23"/>
    </row>
    <row r="58" ht="6.75" customHeight="1"/>
  </sheetData>
  <sheetProtection/>
  <mergeCells count="16">
    <mergeCell ref="G3:K3"/>
    <mergeCell ref="I56:J56"/>
    <mergeCell ref="C25:L25"/>
    <mergeCell ref="D26:K26"/>
    <mergeCell ref="D27:K27"/>
    <mergeCell ref="I48:J48"/>
    <mergeCell ref="I54:J54"/>
    <mergeCell ref="I49:J49"/>
    <mergeCell ref="G10:J10"/>
    <mergeCell ref="G11:K11"/>
    <mergeCell ref="G12:K12"/>
    <mergeCell ref="I50:J50"/>
    <mergeCell ref="I51:J51"/>
    <mergeCell ref="I53:J53"/>
    <mergeCell ref="G4:K4"/>
    <mergeCell ref="G7:K7"/>
  </mergeCells>
  <printOptions horizontalCentered="1" verticalCentered="1"/>
  <pageMargins left="0" right="0" top="0" bottom="0" header="0.22" footer="0.2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selection activeCell="B1" sqref="B1:H48"/>
    </sheetView>
  </sheetViews>
  <sheetFormatPr defaultColWidth="9.140625" defaultRowHeight="12.75"/>
  <cols>
    <col min="1" max="1" width="0.2890625" style="1" customWidth="1"/>
    <col min="2" max="2" width="3.7109375" style="24" customWidth="1"/>
    <col min="3" max="3" width="2.7109375" style="24" customWidth="1"/>
    <col min="4" max="4" width="4.00390625" style="24" customWidth="1"/>
    <col min="5" max="5" width="40.57421875" style="1" customWidth="1"/>
    <col min="6" max="6" width="8.28125" style="1" customWidth="1"/>
    <col min="7" max="8" width="15.7109375" style="25" customWidth="1"/>
    <col min="9" max="9" width="1.421875" style="1" customWidth="1"/>
    <col min="10" max="16384" width="9.140625" style="1" customWidth="1"/>
  </cols>
  <sheetData>
    <row r="1" spans="2:4" ht="12.75">
      <c r="B1" s="184" t="s">
        <v>259</v>
      </c>
      <c r="C1" s="1"/>
      <c r="D1" s="1"/>
    </row>
    <row r="2" spans="2:4" ht="12.75">
      <c r="B2" s="184" t="s">
        <v>258</v>
      </c>
      <c r="C2" s="1"/>
      <c r="D2" s="1"/>
    </row>
    <row r="3" spans="2:8" s="29" customFormat="1" ht="6.75" customHeight="1">
      <c r="B3" s="26"/>
      <c r="C3" s="27"/>
      <c r="D3" s="27"/>
      <c r="E3" s="28"/>
      <c r="G3" s="21"/>
      <c r="H3" s="21"/>
    </row>
    <row r="4" spans="2:8" s="29" customFormat="1" ht="18" customHeight="1">
      <c r="B4" s="203" t="s">
        <v>267</v>
      </c>
      <c r="C4" s="203"/>
      <c r="D4" s="203"/>
      <c r="E4" s="203"/>
      <c r="F4" s="203"/>
      <c r="G4" s="203"/>
      <c r="H4" s="203"/>
    </row>
    <row r="5" ht="5.25" customHeight="1"/>
    <row r="6" spans="2:8" ht="12" customHeight="1">
      <c r="B6" s="207" t="s">
        <v>18</v>
      </c>
      <c r="C6" s="209" t="s">
        <v>19</v>
      </c>
      <c r="D6" s="210"/>
      <c r="E6" s="211"/>
      <c r="F6" s="207" t="s">
        <v>20</v>
      </c>
      <c r="G6" s="30" t="s">
        <v>21</v>
      </c>
      <c r="H6" s="30" t="s">
        <v>21</v>
      </c>
    </row>
    <row r="7" spans="2:8" ht="12" customHeight="1">
      <c r="B7" s="208"/>
      <c r="C7" s="212"/>
      <c r="D7" s="213"/>
      <c r="E7" s="214"/>
      <c r="F7" s="208"/>
      <c r="G7" s="31" t="s">
        <v>22</v>
      </c>
      <c r="H7" s="32" t="s">
        <v>23</v>
      </c>
    </row>
    <row r="8" spans="2:8" s="29" customFormat="1" ht="24.75" customHeight="1">
      <c r="B8" s="33" t="s">
        <v>24</v>
      </c>
      <c r="C8" s="204" t="s">
        <v>25</v>
      </c>
      <c r="D8" s="205"/>
      <c r="E8" s="206"/>
      <c r="F8" s="35"/>
      <c r="G8" s="49">
        <f>G9+G13+G31</f>
        <v>851544</v>
      </c>
      <c r="H8" s="49">
        <f>H9+H13+H31</f>
        <v>607100</v>
      </c>
    </row>
    <row r="9" spans="2:8" s="29" customFormat="1" ht="16.5" customHeight="1">
      <c r="B9" s="37"/>
      <c r="C9" s="34">
        <v>1</v>
      </c>
      <c r="D9" s="38" t="s">
        <v>26</v>
      </c>
      <c r="E9" s="39"/>
      <c r="F9" s="40"/>
      <c r="G9" s="49">
        <f>SUM(G10:G11)</f>
        <v>6170</v>
      </c>
      <c r="H9" s="49">
        <f>SUM(H10:H11)</f>
        <v>53087</v>
      </c>
    </row>
    <row r="10" spans="2:8" s="29" customFormat="1" ht="16.5" customHeight="1">
      <c r="B10" s="37"/>
      <c r="C10" s="34"/>
      <c r="D10" s="41" t="s">
        <v>27</v>
      </c>
      <c r="E10" s="42" t="s">
        <v>28</v>
      </c>
      <c r="F10" s="40"/>
      <c r="G10" s="36">
        <v>6170</v>
      </c>
      <c r="H10" s="36">
        <v>53087</v>
      </c>
    </row>
    <row r="11" spans="2:8" s="29" customFormat="1" ht="16.5" customHeight="1">
      <c r="B11" s="37"/>
      <c r="C11" s="34"/>
      <c r="D11" s="41" t="s">
        <v>27</v>
      </c>
      <c r="E11" s="42" t="s">
        <v>29</v>
      </c>
      <c r="F11" s="40"/>
      <c r="G11" s="36"/>
      <c r="H11" s="36"/>
    </row>
    <row r="12" spans="2:8" s="29" customFormat="1" ht="16.5" customHeight="1">
      <c r="B12" s="37"/>
      <c r="C12" s="34">
        <v>2</v>
      </c>
      <c r="D12" s="38" t="s">
        <v>30</v>
      </c>
      <c r="E12" s="39"/>
      <c r="F12" s="40"/>
      <c r="G12" s="36"/>
      <c r="H12" s="36"/>
    </row>
    <row r="13" spans="2:8" s="29" customFormat="1" ht="15.75" customHeight="1">
      <c r="B13" s="37"/>
      <c r="C13" s="34">
        <v>3</v>
      </c>
      <c r="D13" s="38" t="s">
        <v>31</v>
      </c>
      <c r="E13" s="39"/>
      <c r="F13" s="40"/>
      <c r="G13" s="49">
        <f>SUM(G14:G18)</f>
        <v>300000</v>
      </c>
      <c r="H13" s="49">
        <f>SUM(H14:H18)</f>
        <v>306580</v>
      </c>
    </row>
    <row r="14" spans="2:8" s="29" customFormat="1" ht="16.5" customHeight="1">
      <c r="B14" s="37"/>
      <c r="C14" s="43"/>
      <c r="D14" s="41" t="s">
        <v>27</v>
      </c>
      <c r="E14" s="42" t="s">
        <v>32</v>
      </c>
      <c r="F14" s="40"/>
      <c r="G14" s="36"/>
      <c r="H14" s="36"/>
    </row>
    <row r="15" spans="2:8" s="29" customFormat="1" ht="16.5" customHeight="1">
      <c r="B15" s="37"/>
      <c r="C15" s="43"/>
      <c r="D15" s="41" t="s">
        <v>27</v>
      </c>
      <c r="E15" s="42" t="s">
        <v>33</v>
      </c>
      <c r="F15" s="40"/>
      <c r="G15" s="36">
        <v>300000</v>
      </c>
      <c r="H15" s="36">
        <v>300000</v>
      </c>
    </row>
    <row r="16" spans="2:8" s="29" customFormat="1" ht="16.5" customHeight="1">
      <c r="B16" s="37"/>
      <c r="C16" s="43"/>
      <c r="D16" s="41" t="s">
        <v>27</v>
      </c>
      <c r="E16" s="42" t="s">
        <v>34</v>
      </c>
      <c r="F16" s="40"/>
      <c r="G16" s="36"/>
      <c r="H16" s="36"/>
    </row>
    <row r="17" spans="2:8" s="29" customFormat="1" ht="16.5" customHeight="1">
      <c r="B17" s="37"/>
      <c r="C17" s="43"/>
      <c r="D17" s="41" t="s">
        <v>27</v>
      </c>
      <c r="E17" s="42" t="s">
        <v>35</v>
      </c>
      <c r="F17" s="40"/>
      <c r="G17" s="36"/>
      <c r="H17" s="36"/>
    </row>
    <row r="18" spans="2:8" s="29" customFormat="1" ht="16.5" customHeight="1">
      <c r="B18" s="37"/>
      <c r="C18" s="43"/>
      <c r="D18" s="41" t="s">
        <v>27</v>
      </c>
      <c r="E18" s="42" t="s">
        <v>36</v>
      </c>
      <c r="F18" s="40"/>
      <c r="G18" s="36">
        <v>0</v>
      </c>
      <c r="H18" s="36">
        <v>6580</v>
      </c>
    </row>
    <row r="19" spans="2:8" s="29" customFormat="1" ht="16.5" customHeight="1">
      <c r="B19" s="37"/>
      <c r="C19" s="43"/>
      <c r="D19" s="41" t="s">
        <v>27</v>
      </c>
      <c r="E19" s="42"/>
      <c r="F19" s="40"/>
      <c r="G19" s="36"/>
      <c r="H19" s="36"/>
    </row>
    <row r="20" spans="2:8" s="29" customFormat="1" ht="16.5" customHeight="1">
      <c r="B20" s="37"/>
      <c r="C20" s="43"/>
      <c r="D20" s="41" t="s">
        <v>27</v>
      </c>
      <c r="E20" s="42"/>
      <c r="F20" s="40"/>
      <c r="G20" s="36"/>
      <c r="H20" s="36"/>
    </row>
    <row r="21" spans="2:8" s="29" customFormat="1" ht="13.5" customHeight="1">
      <c r="B21" s="37"/>
      <c r="C21" s="34">
        <v>4</v>
      </c>
      <c r="D21" s="38" t="s">
        <v>37</v>
      </c>
      <c r="E21" s="39"/>
      <c r="F21" s="40"/>
      <c r="G21" s="49"/>
      <c r="H21" s="49"/>
    </row>
    <row r="22" spans="2:14" s="29" customFormat="1" ht="16.5" customHeight="1">
      <c r="B22" s="37"/>
      <c r="C22" s="43"/>
      <c r="D22" s="41" t="s">
        <v>27</v>
      </c>
      <c r="E22" s="42" t="s">
        <v>38</v>
      </c>
      <c r="F22" s="40"/>
      <c r="G22" s="36"/>
      <c r="H22" s="36"/>
      <c r="N22" s="160" t="s">
        <v>192</v>
      </c>
    </row>
    <row r="23" spans="2:8" s="29" customFormat="1" ht="16.5" customHeight="1">
      <c r="B23" s="37"/>
      <c r="C23" s="43"/>
      <c r="D23" s="41" t="s">
        <v>27</v>
      </c>
      <c r="E23" s="42" t="s">
        <v>39</v>
      </c>
      <c r="F23" s="40"/>
      <c r="G23" s="36"/>
      <c r="H23" s="36"/>
    </row>
    <row r="24" spans="2:8" s="29" customFormat="1" ht="16.5" customHeight="1">
      <c r="B24" s="37"/>
      <c r="C24" s="43"/>
      <c r="D24" s="41" t="s">
        <v>27</v>
      </c>
      <c r="E24" s="42" t="s">
        <v>40</v>
      </c>
      <c r="F24" s="40"/>
      <c r="G24" s="36"/>
      <c r="H24" s="36"/>
    </row>
    <row r="25" spans="2:8" s="29" customFormat="1" ht="16.5" customHeight="1">
      <c r="B25" s="37"/>
      <c r="C25" s="43"/>
      <c r="D25" s="41" t="s">
        <v>27</v>
      </c>
      <c r="E25" s="42" t="s">
        <v>41</v>
      </c>
      <c r="F25" s="40"/>
      <c r="G25" s="36"/>
      <c r="H25" s="36"/>
    </row>
    <row r="26" spans="2:8" s="29" customFormat="1" ht="16.5" customHeight="1">
      <c r="B26" s="37"/>
      <c r="C26" s="43"/>
      <c r="D26" s="41" t="s">
        <v>27</v>
      </c>
      <c r="E26" s="42" t="s">
        <v>42</v>
      </c>
      <c r="F26" s="40"/>
      <c r="G26" s="36"/>
      <c r="H26" s="36"/>
    </row>
    <row r="27" spans="2:8" s="29" customFormat="1" ht="16.5" customHeight="1">
      <c r="B27" s="37"/>
      <c r="C27" s="43"/>
      <c r="D27" s="41" t="s">
        <v>27</v>
      </c>
      <c r="E27" s="42" t="s">
        <v>43</v>
      </c>
      <c r="F27" s="40"/>
      <c r="G27" s="36"/>
      <c r="H27" s="36"/>
    </row>
    <row r="28" spans="2:8" s="29" customFormat="1" ht="16.5" customHeight="1">
      <c r="B28" s="37"/>
      <c r="C28" s="43"/>
      <c r="D28" s="41" t="s">
        <v>27</v>
      </c>
      <c r="E28" s="42"/>
      <c r="F28" s="40"/>
      <c r="G28" s="36"/>
      <c r="H28" s="36"/>
    </row>
    <row r="29" spans="2:8" s="29" customFormat="1" ht="16.5" customHeight="1">
      <c r="B29" s="37"/>
      <c r="C29" s="34">
        <v>5</v>
      </c>
      <c r="D29" s="38" t="s">
        <v>44</v>
      </c>
      <c r="E29" s="39"/>
      <c r="F29" s="40"/>
      <c r="G29" s="36"/>
      <c r="H29" s="36"/>
    </row>
    <row r="30" spans="2:8" s="29" customFormat="1" ht="16.5" customHeight="1">
      <c r="B30" s="37"/>
      <c r="C30" s="34">
        <v>6</v>
      </c>
      <c r="D30" s="38" t="s">
        <v>45</v>
      </c>
      <c r="E30" s="39"/>
      <c r="F30" s="40"/>
      <c r="G30" s="36"/>
      <c r="H30" s="36"/>
    </row>
    <row r="31" spans="2:8" s="29" customFormat="1" ht="16.5" customHeight="1">
      <c r="B31" s="37"/>
      <c r="C31" s="34">
        <v>7</v>
      </c>
      <c r="D31" s="38" t="s">
        <v>46</v>
      </c>
      <c r="E31" s="39"/>
      <c r="F31" s="40"/>
      <c r="G31" s="49">
        <f>SUM(G32)</f>
        <v>545374</v>
      </c>
      <c r="H31" s="49">
        <f>SUM(H32)</f>
        <v>247433</v>
      </c>
    </row>
    <row r="32" spans="2:8" s="29" customFormat="1" ht="16.5" customHeight="1">
      <c r="B32" s="37"/>
      <c r="C32" s="34"/>
      <c r="D32" s="41" t="s">
        <v>27</v>
      </c>
      <c r="E32" s="39" t="s">
        <v>47</v>
      </c>
      <c r="F32" s="40"/>
      <c r="G32" s="36">
        <f>H32+255000+42941</f>
        <v>545374</v>
      </c>
      <c r="H32" s="36">
        <f>1433+246000</f>
        <v>247433</v>
      </c>
    </row>
    <row r="33" spans="2:8" s="29" customFormat="1" ht="16.5" customHeight="1">
      <c r="B33" s="37"/>
      <c r="C33" s="34"/>
      <c r="D33" s="41" t="s">
        <v>27</v>
      </c>
      <c r="E33" s="39"/>
      <c r="F33" s="40"/>
      <c r="G33" s="36"/>
      <c r="H33" s="36"/>
    </row>
    <row r="34" spans="2:8" s="29" customFormat="1" ht="20.25" customHeight="1">
      <c r="B34" s="44" t="s">
        <v>48</v>
      </c>
      <c r="C34" s="204" t="s">
        <v>49</v>
      </c>
      <c r="D34" s="205"/>
      <c r="E34" s="206"/>
      <c r="F34" s="40"/>
      <c r="G34" s="36"/>
      <c r="H34" s="36"/>
    </row>
    <row r="35" spans="2:8" s="29" customFormat="1" ht="16.5" customHeight="1">
      <c r="B35" s="37"/>
      <c r="C35" s="34">
        <v>1</v>
      </c>
      <c r="D35" s="38" t="s">
        <v>50</v>
      </c>
      <c r="E35" s="39"/>
      <c r="F35" s="40"/>
      <c r="G35" s="36"/>
      <c r="H35" s="36"/>
    </row>
    <row r="36" spans="2:8" s="29" customFormat="1" ht="16.5" customHeight="1">
      <c r="B36" s="37"/>
      <c r="C36" s="34">
        <v>2</v>
      </c>
      <c r="D36" s="38" t="s">
        <v>51</v>
      </c>
      <c r="E36" s="45"/>
      <c r="F36" s="40"/>
      <c r="G36" s="49"/>
      <c r="H36" s="49"/>
    </row>
    <row r="37" spans="2:8" s="29" customFormat="1" ht="16.5" customHeight="1">
      <c r="B37" s="37"/>
      <c r="C37" s="43"/>
      <c r="D37" s="41" t="s">
        <v>27</v>
      </c>
      <c r="E37" s="42" t="s">
        <v>52</v>
      </c>
      <c r="F37" s="40"/>
      <c r="G37" s="36"/>
      <c r="H37" s="36"/>
    </row>
    <row r="38" spans="2:13" s="29" customFormat="1" ht="16.5" customHeight="1">
      <c r="B38" s="37"/>
      <c r="C38" s="43"/>
      <c r="D38" s="41" t="s">
        <v>27</v>
      </c>
      <c r="E38" s="42" t="s">
        <v>53</v>
      </c>
      <c r="F38" s="40"/>
      <c r="G38" s="36"/>
      <c r="H38" s="36"/>
      <c r="M38" s="29" t="s">
        <v>187</v>
      </c>
    </row>
    <row r="39" spans="2:8" s="29" customFormat="1" ht="16.5" customHeight="1">
      <c r="B39" s="37"/>
      <c r="C39" s="43"/>
      <c r="D39" s="41" t="s">
        <v>27</v>
      </c>
      <c r="E39" s="42" t="s">
        <v>54</v>
      </c>
      <c r="F39" s="40"/>
      <c r="G39" s="36"/>
      <c r="H39" s="36"/>
    </row>
    <row r="40" spans="2:8" s="29" customFormat="1" ht="16.5" customHeight="1">
      <c r="B40" s="37"/>
      <c r="C40" s="43"/>
      <c r="D40" s="41" t="s">
        <v>27</v>
      </c>
      <c r="E40" s="42" t="s">
        <v>55</v>
      </c>
      <c r="F40" s="40"/>
      <c r="G40" s="36"/>
      <c r="H40" s="36"/>
    </row>
    <row r="41" spans="2:8" s="29" customFormat="1" ht="16.5" customHeight="1">
      <c r="B41" s="37"/>
      <c r="C41" s="34">
        <v>3</v>
      </c>
      <c r="D41" s="38" t="s">
        <v>56</v>
      </c>
      <c r="E41" s="39"/>
      <c r="F41" s="40"/>
      <c r="G41" s="36"/>
      <c r="H41" s="36"/>
    </row>
    <row r="42" spans="2:8" s="29" customFormat="1" ht="16.5" customHeight="1">
      <c r="B42" s="37"/>
      <c r="C42" s="34">
        <v>4</v>
      </c>
      <c r="D42" s="38" t="s">
        <v>57</v>
      </c>
      <c r="E42" s="39"/>
      <c r="F42" s="40"/>
      <c r="G42" s="36"/>
      <c r="H42" s="36"/>
    </row>
    <row r="43" spans="2:8" s="29" customFormat="1" ht="16.5" customHeight="1">
      <c r="B43" s="37"/>
      <c r="C43" s="34">
        <v>5</v>
      </c>
      <c r="D43" s="38" t="s">
        <v>58</v>
      </c>
      <c r="E43" s="39"/>
      <c r="F43" s="40"/>
      <c r="G43" s="36"/>
      <c r="H43" s="36"/>
    </row>
    <row r="44" spans="2:8" s="29" customFormat="1" ht="16.5" customHeight="1">
      <c r="B44" s="37"/>
      <c r="C44" s="34">
        <v>6</v>
      </c>
      <c r="D44" s="38" t="s">
        <v>59</v>
      </c>
      <c r="E44" s="39"/>
      <c r="F44" s="40"/>
      <c r="G44" s="36"/>
      <c r="H44" s="36"/>
    </row>
    <row r="45" spans="2:8" s="29" customFormat="1" ht="24" customHeight="1">
      <c r="B45" s="40"/>
      <c r="C45" s="204" t="s">
        <v>60</v>
      </c>
      <c r="D45" s="205"/>
      <c r="E45" s="206"/>
      <c r="F45" s="40"/>
      <c r="G45" s="49">
        <f>G8+G34</f>
        <v>851544</v>
      </c>
      <c r="H45" s="49">
        <f>SUM(H34+H8)</f>
        <v>607100</v>
      </c>
    </row>
    <row r="46" spans="2:8" s="29" customFormat="1" ht="7.5" customHeight="1">
      <c r="B46" s="46"/>
      <c r="C46" s="46"/>
      <c r="D46" s="46"/>
      <c r="E46" s="46"/>
      <c r="F46" s="47"/>
      <c r="G46" s="48"/>
      <c r="H46" s="48"/>
    </row>
    <row r="47" spans="2:8" s="29" customFormat="1" ht="15.75" customHeight="1">
      <c r="B47" s="46"/>
      <c r="C47" s="46"/>
      <c r="D47" s="46"/>
      <c r="E47" s="46"/>
      <c r="F47" s="47"/>
      <c r="G47" s="185" t="s">
        <v>255</v>
      </c>
      <c r="H47" s="48"/>
    </row>
    <row r="48" ht="12.75">
      <c r="G48" s="186" t="s">
        <v>260</v>
      </c>
    </row>
    <row r="52" ht="12.75">
      <c r="G52" s="25">
        <f>G45-Pasivet!G45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2" footer="0.2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2">
      <selection activeCell="B1" sqref="B1:H48"/>
    </sheetView>
  </sheetViews>
  <sheetFormatPr defaultColWidth="9.140625" defaultRowHeight="12.75"/>
  <cols>
    <col min="1" max="1" width="0.42578125" style="1" customWidth="1"/>
    <col min="2" max="2" width="3.7109375" style="24" customWidth="1"/>
    <col min="3" max="3" width="2.7109375" style="24" customWidth="1"/>
    <col min="4" max="4" width="4.00390625" style="24" customWidth="1"/>
    <col min="5" max="5" width="40.57421875" style="1" customWidth="1"/>
    <col min="6" max="6" width="8.28125" style="1" customWidth="1"/>
    <col min="7" max="8" width="15.7109375" style="25" customWidth="1"/>
    <col min="9" max="9" width="1.421875" style="1" customWidth="1"/>
    <col min="10" max="16384" width="9.140625" style="1" customWidth="1"/>
  </cols>
  <sheetData>
    <row r="1" spans="2:4" ht="12.75">
      <c r="B1" s="184" t="s">
        <v>259</v>
      </c>
      <c r="C1" s="1"/>
      <c r="D1" s="1"/>
    </row>
    <row r="2" spans="2:4" ht="12.75">
      <c r="B2" s="184" t="s">
        <v>258</v>
      </c>
      <c r="C2" s="1"/>
      <c r="D2" s="1"/>
    </row>
    <row r="3" spans="2:8" s="29" customFormat="1" ht="6" customHeight="1">
      <c r="B3" s="26"/>
      <c r="C3" s="27"/>
      <c r="D3" s="27"/>
      <c r="E3" s="28"/>
      <c r="G3" s="215"/>
      <c r="H3" s="215"/>
    </row>
    <row r="4" spans="2:8" s="29" customFormat="1" ht="18" customHeight="1">
      <c r="B4" s="203" t="s">
        <v>267</v>
      </c>
      <c r="C4" s="203"/>
      <c r="D4" s="203"/>
      <c r="E4" s="203"/>
      <c r="F4" s="203"/>
      <c r="G4" s="203"/>
      <c r="H4" s="203"/>
    </row>
    <row r="5" ht="6.75" customHeight="1"/>
    <row r="6" spans="2:8" s="29" customFormat="1" ht="14.25" customHeight="1">
      <c r="B6" s="207" t="s">
        <v>18</v>
      </c>
      <c r="C6" s="209" t="s">
        <v>61</v>
      </c>
      <c r="D6" s="210"/>
      <c r="E6" s="211"/>
      <c r="F6" s="207" t="s">
        <v>20</v>
      </c>
      <c r="G6" s="30" t="s">
        <v>21</v>
      </c>
      <c r="H6" s="30" t="s">
        <v>21</v>
      </c>
    </row>
    <row r="7" spans="2:8" s="29" customFormat="1" ht="11.25" customHeight="1">
      <c r="B7" s="208"/>
      <c r="C7" s="212"/>
      <c r="D7" s="213"/>
      <c r="E7" s="214"/>
      <c r="F7" s="208"/>
      <c r="G7" s="31" t="s">
        <v>22</v>
      </c>
      <c r="H7" s="32" t="s">
        <v>23</v>
      </c>
    </row>
    <row r="8" spans="2:8" s="29" customFormat="1" ht="24.75" customHeight="1">
      <c r="B8" s="44" t="s">
        <v>24</v>
      </c>
      <c r="C8" s="204" t="s">
        <v>62</v>
      </c>
      <c r="D8" s="205"/>
      <c r="E8" s="206"/>
      <c r="F8" s="40"/>
      <c r="G8" s="49">
        <f>SUM(G10+G13)</f>
        <v>751544</v>
      </c>
      <c r="H8" s="49">
        <f>SUM(H10+H13+H25)</f>
        <v>507100</v>
      </c>
    </row>
    <row r="9" spans="2:8" s="29" customFormat="1" ht="15.75" customHeight="1">
      <c r="B9" s="37"/>
      <c r="C9" s="34">
        <v>1</v>
      </c>
      <c r="D9" s="38" t="s">
        <v>63</v>
      </c>
      <c r="E9" s="39"/>
      <c r="F9" s="40"/>
      <c r="G9" s="36"/>
      <c r="H9" s="36"/>
    </row>
    <row r="10" spans="2:8" s="29" customFormat="1" ht="15.75" customHeight="1">
      <c r="B10" s="37"/>
      <c r="C10" s="34">
        <v>2</v>
      </c>
      <c r="D10" s="38" t="s">
        <v>64</v>
      </c>
      <c r="E10" s="39"/>
      <c r="F10" s="40"/>
      <c r="G10" s="49">
        <f>SUM(G12)</f>
        <v>0</v>
      </c>
      <c r="H10" s="49">
        <f>SUM(H12)</f>
        <v>0</v>
      </c>
    </row>
    <row r="11" spans="2:8" s="29" customFormat="1" ht="15.75" customHeight="1">
      <c r="B11" s="37"/>
      <c r="C11" s="43"/>
      <c r="D11" s="41" t="s">
        <v>27</v>
      </c>
      <c r="E11" s="42" t="s">
        <v>65</v>
      </c>
      <c r="F11" s="40"/>
      <c r="G11" s="36"/>
      <c r="H11" s="36"/>
    </row>
    <row r="12" spans="2:8" s="29" customFormat="1" ht="15.75" customHeight="1">
      <c r="B12" s="37"/>
      <c r="C12" s="43"/>
      <c r="D12" s="41" t="s">
        <v>27</v>
      </c>
      <c r="E12" s="42" t="s">
        <v>66</v>
      </c>
      <c r="F12" s="40"/>
      <c r="G12" s="36"/>
      <c r="H12" s="36"/>
    </row>
    <row r="13" spans="2:8" s="29" customFormat="1" ht="15.75" customHeight="1">
      <c r="B13" s="37"/>
      <c r="C13" s="34">
        <v>3</v>
      </c>
      <c r="D13" s="38" t="s">
        <v>67</v>
      </c>
      <c r="E13" s="39"/>
      <c r="F13" s="40"/>
      <c r="G13" s="49">
        <f>SUM(G15:G22)</f>
        <v>751544</v>
      </c>
      <c r="H13" s="49">
        <f>SUM(H15:H22)</f>
        <v>507100</v>
      </c>
    </row>
    <row r="14" spans="2:8" s="29" customFormat="1" ht="15.75" customHeight="1">
      <c r="B14" s="37"/>
      <c r="C14" s="43"/>
      <c r="D14" s="41" t="s">
        <v>27</v>
      </c>
      <c r="E14" s="42" t="s">
        <v>68</v>
      </c>
      <c r="F14" s="40"/>
      <c r="G14" s="36"/>
      <c r="H14" s="36"/>
    </row>
    <row r="15" spans="2:8" s="29" customFormat="1" ht="15.75" customHeight="1">
      <c r="B15" s="37"/>
      <c r="C15" s="43"/>
      <c r="D15" s="41" t="s">
        <v>27</v>
      </c>
      <c r="E15" s="42" t="s">
        <v>69</v>
      </c>
      <c r="F15" s="40"/>
      <c r="G15" s="36">
        <f>H15+255000</f>
        <v>501000</v>
      </c>
      <c r="H15" s="36">
        <v>246000</v>
      </c>
    </row>
    <row r="16" spans="2:8" s="29" customFormat="1" ht="15.75" customHeight="1">
      <c r="B16" s="37"/>
      <c r="C16" s="43"/>
      <c r="D16" s="41" t="s">
        <v>27</v>
      </c>
      <c r="E16" s="42" t="s">
        <v>70</v>
      </c>
      <c r="F16" s="40"/>
      <c r="G16" s="36"/>
      <c r="H16" s="36"/>
    </row>
    <row r="17" spans="2:8" s="29" customFormat="1" ht="15.75" customHeight="1">
      <c r="B17" s="37"/>
      <c r="C17" s="43"/>
      <c r="D17" s="41" t="s">
        <v>27</v>
      </c>
      <c r="E17" s="42" t="s">
        <v>71</v>
      </c>
      <c r="F17" s="40"/>
      <c r="G17" s="36">
        <v>0</v>
      </c>
      <c r="H17" s="36">
        <v>1100</v>
      </c>
    </row>
    <row r="18" spans="2:8" s="29" customFormat="1" ht="15.75" customHeight="1">
      <c r="B18" s="37"/>
      <c r="C18" s="43"/>
      <c r="D18" s="41" t="s">
        <v>27</v>
      </c>
      <c r="E18" s="42" t="s">
        <v>72</v>
      </c>
      <c r="F18" s="40"/>
      <c r="G18" s="36"/>
      <c r="H18" s="36"/>
    </row>
    <row r="19" spans="2:8" s="29" customFormat="1" ht="15.75" customHeight="1">
      <c r="B19" s="37"/>
      <c r="C19" s="43"/>
      <c r="D19" s="41" t="s">
        <v>27</v>
      </c>
      <c r="E19" s="42" t="s">
        <v>73</v>
      </c>
      <c r="F19" s="40"/>
      <c r="G19" s="36"/>
      <c r="H19" s="36"/>
    </row>
    <row r="20" spans="2:8" s="29" customFormat="1" ht="15.75" customHeight="1">
      <c r="B20" s="37"/>
      <c r="C20" s="43"/>
      <c r="D20" s="41" t="s">
        <v>27</v>
      </c>
      <c r="E20" s="42" t="s">
        <v>74</v>
      </c>
      <c r="F20" s="40"/>
      <c r="G20" s="36"/>
      <c r="H20" s="36"/>
    </row>
    <row r="21" spans="2:8" s="29" customFormat="1" ht="15.75" customHeight="1">
      <c r="B21" s="37"/>
      <c r="C21" s="43"/>
      <c r="D21" s="41" t="s">
        <v>27</v>
      </c>
      <c r="E21" s="42" t="s">
        <v>36</v>
      </c>
      <c r="F21" s="40"/>
      <c r="G21" s="36">
        <f>H21+1524-6580-4400</f>
        <v>250544</v>
      </c>
      <c r="H21" s="36">
        <v>260000</v>
      </c>
    </row>
    <row r="22" spans="2:8" s="29" customFormat="1" ht="15.75" customHeight="1">
      <c r="B22" s="37"/>
      <c r="C22" s="43"/>
      <c r="D22" s="41" t="s">
        <v>27</v>
      </c>
      <c r="E22" s="42" t="s">
        <v>75</v>
      </c>
      <c r="F22" s="40"/>
      <c r="G22" s="36"/>
      <c r="H22" s="36"/>
    </row>
    <row r="23" spans="2:8" s="29" customFormat="1" ht="15.75" customHeight="1">
      <c r="B23" s="37"/>
      <c r="C23" s="43"/>
      <c r="D23" s="41" t="s">
        <v>27</v>
      </c>
      <c r="E23" s="42" t="s">
        <v>76</v>
      </c>
      <c r="F23" s="40"/>
      <c r="G23" s="36"/>
      <c r="H23" s="36"/>
    </row>
    <row r="24" spans="2:8" s="29" customFormat="1" ht="15.75" customHeight="1">
      <c r="B24" s="37"/>
      <c r="C24" s="34">
        <v>4</v>
      </c>
      <c r="D24" s="38" t="s">
        <v>77</v>
      </c>
      <c r="E24" s="39"/>
      <c r="F24" s="40"/>
      <c r="G24" s="36"/>
      <c r="H24" s="36"/>
    </row>
    <row r="25" spans="2:8" s="29" customFormat="1" ht="15.75" customHeight="1">
      <c r="B25" s="37"/>
      <c r="C25" s="34">
        <v>5</v>
      </c>
      <c r="D25" s="38" t="s">
        <v>78</v>
      </c>
      <c r="E25" s="39"/>
      <c r="F25" s="40"/>
      <c r="G25" s="49"/>
      <c r="H25" s="49"/>
    </row>
    <row r="26" spans="2:8" s="29" customFormat="1" ht="18.75" customHeight="1">
      <c r="B26" s="44" t="s">
        <v>48</v>
      </c>
      <c r="C26" s="204" t="s">
        <v>79</v>
      </c>
      <c r="D26" s="205"/>
      <c r="E26" s="206"/>
      <c r="F26" s="40"/>
      <c r="G26" s="49">
        <f>SUM(G28:G32)</f>
        <v>0</v>
      </c>
      <c r="H26" s="49">
        <f>SUM(H28:H32)</f>
        <v>0</v>
      </c>
    </row>
    <row r="27" spans="2:8" s="29" customFormat="1" ht="15.75" customHeight="1">
      <c r="B27" s="37"/>
      <c r="C27" s="34">
        <v>1</v>
      </c>
      <c r="D27" s="38" t="s">
        <v>80</v>
      </c>
      <c r="E27" s="45"/>
      <c r="F27" s="40"/>
      <c r="G27" s="36"/>
      <c r="H27" s="36"/>
    </row>
    <row r="28" spans="2:8" s="29" customFormat="1" ht="15.75" customHeight="1">
      <c r="B28" s="37"/>
      <c r="C28" s="43"/>
      <c r="D28" s="41" t="s">
        <v>27</v>
      </c>
      <c r="E28" s="42" t="s">
        <v>81</v>
      </c>
      <c r="F28" s="40"/>
      <c r="G28" s="36"/>
      <c r="H28" s="36"/>
    </row>
    <row r="29" spans="2:8" s="29" customFormat="1" ht="15.75" customHeight="1">
      <c r="B29" s="37"/>
      <c r="C29" s="43"/>
      <c r="D29" s="41" t="s">
        <v>27</v>
      </c>
      <c r="E29" s="42" t="s">
        <v>82</v>
      </c>
      <c r="F29" s="40"/>
      <c r="G29" s="36"/>
      <c r="H29" s="36"/>
    </row>
    <row r="30" spans="2:13" s="29" customFormat="1" ht="15.75" customHeight="1">
      <c r="B30" s="37"/>
      <c r="C30" s="34">
        <v>2</v>
      </c>
      <c r="D30" s="38" t="s">
        <v>83</v>
      </c>
      <c r="E30" s="39"/>
      <c r="F30" s="40"/>
      <c r="G30" s="36"/>
      <c r="H30" s="36"/>
      <c r="M30" s="156"/>
    </row>
    <row r="31" spans="2:8" s="29" customFormat="1" ht="15.75" customHeight="1">
      <c r="B31" s="37"/>
      <c r="C31" s="34">
        <v>3</v>
      </c>
      <c r="D31" s="38" t="s">
        <v>77</v>
      </c>
      <c r="E31" s="39"/>
      <c r="F31" s="40"/>
      <c r="G31" s="36"/>
      <c r="H31" s="36"/>
    </row>
    <row r="32" spans="2:8" s="29" customFormat="1" ht="15.75" customHeight="1">
      <c r="B32" s="37"/>
      <c r="C32" s="34">
        <v>4</v>
      </c>
      <c r="D32" s="38" t="s">
        <v>84</v>
      </c>
      <c r="E32" s="39"/>
      <c r="F32" s="40"/>
      <c r="G32" s="36"/>
      <c r="H32" s="36"/>
    </row>
    <row r="33" spans="2:11" s="29" customFormat="1" ht="18.75" customHeight="1">
      <c r="B33" s="37"/>
      <c r="C33" s="204" t="s">
        <v>85</v>
      </c>
      <c r="D33" s="205"/>
      <c r="E33" s="206"/>
      <c r="F33" s="40"/>
      <c r="G33" s="49"/>
      <c r="H33" s="49"/>
      <c r="K33" s="50"/>
    </row>
    <row r="34" spans="2:8" s="29" customFormat="1" ht="20.25" customHeight="1">
      <c r="B34" s="44" t="s">
        <v>86</v>
      </c>
      <c r="C34" s="204" t="s">
        <v>87</v>
      </c>
      <c r="D34" s="205"/>
      <c r="E34" s="206"/>
      <c r="F34" s="40"/>
      <c r="G34" s="49">
        <f>SUM(G35:G43)</f>
        <v>100000</v>
      </c>
      <c r="H34" s="49">
        <f>SUM(H35:H43)</f>
        <v>100000</v>
      </c>
    </row>
    <row r="35" spans="2:8" s="29" customFormat="1" ht="15.75" customHeight="1">
      <c r="B35" s="37"/>
      <c r="C35" s="34">
        <v>1</v>
      </c>
      <c r="D35" s="38" t="s">
        <v>88</v>
      </c>
      <c r="E35" s="39"/>
      <c r="F35" s="40"/>
      <c r="G35" s="36"/>
      <c r="H35" s="36"/>
    </row>
    <row r="36" spans="2:8" s="29" customFormat="1" ht="15.75" customHeight="1">
      <c r="B36" s="37"/>
      <c r="C36" s="51">
        <v>2</v>
      </c>
      <c r="D36" s="38" t="s">
        <v>89</v>
      </c>
      <c r="E36" s="39"/>
      <c r="F36" s="40"/>
      <c r="G36" s="36"/>
      <c r="H36" s="36"/>
    </row>
    <row r="37" spans="2:8" s="29" customFormat="1" ht="15.75" customHeight="1">
      <c r="B37" s="37"/>
      <c r="C37" s="34">
        <v>3</v>
      </c>
      <c r="D37" s="38" t="s">
        <v>90</v>
      </c>
      <c r="E37" s="39"/>
      <c r="F37" s="40"/>
      <c r="G37" s="36">
        <v>100000</v>
      </c>
      <c r="H37" s="180">
        <v>100000</v>
      </c>
    </row>
    <row r="38" spans="2:8" s="29" customFormat="1" ht="15.75" customHeight="1">
      <c r="B38" s="37"/>
      <c r="C38" s="51">
        <v>4</v>
      </c>
      <c r="D38" s="38" t="s">
        <v>91</v>
      </c>
      <c r="E38" s="39"/>
      <c r="F38" s="40"/>
      <c r="G38" s="36"/>
      <c r="H38" s="36"/>
    </row>
    <row r="39" spans="2:8" s="29" customFormat="1" ht="15.75" customHeight="1">
      <c r="B39" s="37"/>
      <c r="C39" s="34">
        <v>5</v>
      </c>
      <c r="D39" s="38" t="s">
        <v>92</v>
      </c>
      <c r="E39" s="39"/>
      <c r="F39" s="40"/>
      <c r="G39" s="36"/>
      <c r="H39" s="36"/>
    </row>
    <row r="40" spans="2:8" s="29" customFormat="1" ht="15.75" customHeight="1">
      <c r="B40" s="37"/>
      <c r="C40" s="51">
        <v>6</v>
      </c>
      <c r="D40" s="38" t="s">
        <v>93</v>
      </c>
      <c r="E40" s="39"/>
      <c r="F40" s="40"/>
      <c r="G40" s="36"/>
      <c r="H40" s="36"/>
    </row>
    <row r="41" spans="2:8" s="29" customFormat="1" ht="15.75" customHeight="1">
      <c r="B41" s="37"/>
      <c r="C41" s="34">
        <v>7</v>
      </c>
      <c r="D41" s="38" t="s">
        <v>94</v>
      </c>
      <c r="E41" s="39"/>
      <c r="F41" s="40"/>
      <c r="G41" s="36"/>
      <c r="H41" s="36"/>
    </row>
    <row r="42" spans="2:8" s="29" customFormat="1" ht="15.75" customHeight="1">
      <c r="B42" s="37"/>
      <c r="C42" s="51">
        <v>8</v>
      </c>
      <c r="D42" s="38" t="s">
        <v>95</v>
      </c>
      <c r="E42" s="39"/>
      <c r="F42" s="40"/>
      <c r="G42" s="36"/>
      <c r="H42" s="36"/>
    </row>
    <row r="43" spans="2:8" s="29" customFormat="1" ht="15.75" customHeight="1">
      <c r="B43" s="37"/>
      <c r="C43" s="34">
        <v>9</v>
      </c>
      <c r="D43" s="38" t="s">
        <v>96</v>
      </c>
      <c r="E43" s="39"/>
      <c r="F43" s="40"/>
      <c r="G43" s="36"/>
      <c r="H43" s="36"/>
    </row>
    <row r="44" spans="2:8" s="29" customFormat="1" ht="15.75" customHeight="1">
      <c r="B44" s="37"/>
      <c r="C44" s="51">
        <v>10</v>
      </c>
      <c r="D44" s="38" t="s">
        <v>97</v>
      </c>
      <c r="E44" s="39"/>
      <c r="F44" s="40"/>
      <c r="G44" s="36"/>
      <c r="H44" s="36"/>
    </row>
    <row r="45" spans="2:8" s="29" customFormat="1" ht="24.75" customHeight="1">
      <c r="B45" s="37"/>
      <c r="C45" s="204" t="s">
        <v>98</v>
      </c>
      <c r="D45" s="205"/>
      <c r="E45" s="206"/>
      <c r="F45" s="40"/>
      <c r="G45" s="49">
        <f>G34+G26+G8</f>
        <v>851544</v>
      </c>
      <c r="H45" s="49">
        <f>H34+H13+H10</f>
        <v>607100</v>
      </c>
    </row>
    <row r="46" spans="2:8" s="29" customFormat="1" ht="9.75" customHeight="1">
      <c r="B46" s="46"/>
      <c r="C46" s="46"/>
      <c r="D46" s="52"/>
      <c r="E46" s="47"/>
      <c r="F46" s="47"/>
      <c r="G46" s="48"/>
      <c r="H46" s="48"/>
    </row>
    <row r="47" spans="2:8" s="29" customFormat="1" ht="15.75" customHeight="1">
      <c r="B47" s="46"/>
      <c r="C47" s="46"/>
      <c r="D47" s="52"/>
      <c r="F47" s="185" t="s">
        <v>255</v>
      </c>
      <c r="G47" s="48"/>
      <c r="H47" s="48"/>
    </row>
    <row r="48" spans="2:8" s="29" customFormat="1" ht="15.75" customHeight="1">
      <c r="B48" s="46"/>
      <c r="C48" s="46"/>
      <c r="D48" s="52"/>
      <c r="F48" s="186" t="s">
        <v>260</v>
      </c>
      <c r="G48" s="48"/>
      <c r="H48" s="48"/>
    </row>
    <row r="49" spans="2:8" s="29" customFormat="1" ht="15.75" customHeight="1">
      <c r="B49" s="46"/>
      <c r="C49" s="46"/>
      <c r="D49" s="52"/>
      <c r="E49" s="47"/>
      <c r="F49" s="47"/>
      <c r="G49" s="48"/>
      <c r="H49" s="48">
        <f>G45-Aktivet!G45</f>
        <v>0</v>
      </c>
    </row>
    <row r="50" spans="2:8" s="29" customFormat="1" ht="15.75" customHeight="1">
      <c r="B50" s="46"/>
      <c r="C50" s="46"/>
      <c r="D50" s="52"/>
      <c r="E50" s="47"/>
      <c r="F50" s="47"/>
      <c r="G50" s="48"/>
      <c r="H50" s="48"/>
    </row>
    <row r="51" spans="2:8" s="29" customFormat="1" ht="15.75" customHeight="1">
      <c r="B51" s="46"/>
      <c r="C51" s="46"/>
      <c r="D51" s="52"/>
      <c r="E51" s="47"/>
      <c r="F51" s="47"/>
      <c r="G51" s="48"/>
      <c r="H51" s="48"/>
    </row>
    <row r="52" spans="2:8" s="29" customFormat="1" ht="15.75" customHeight="1">
      <c r="B52" s="46"/>
      <c r="C52" s="46"/>
      <c r="D52" s="52"/>
      <c r="E52" s="47"/>
      <c r="F52" s="47"/>
      <c r="G52" s="48"/>
      <c r="H52" s="48"/>
    </row>
    <row r="53" spans="2:8" s="29" customFormat="1" ht="15.75" customHeight="1">
      <c r="B53" s="46"/>
      <c r="C53" s="46"/>
      <c r="D53" s="52"/>
      <c r="E53" s="47"/>
      <c r="F53" s="47"/>
      <c r="G53" s="48"/>
      <c r="H53" s="48"/>
    </row>
    <row r="54" spans="2:8" s="29" customFormat="1" ht="15.75" customHeight="1">
      <c r="B54" s="46"/>
      <c r="C54" s="46"/>
      <c r="D54" s="52"/>
      <c r="E54" s="47"/>
      <c r="F54" s="47"/>
      <c r="G54" s="48"/>
      <c r="H54" s="48"/>
    </row>
    <row r="55" spans="2:8" s="29" customFormat="1" ht="15.75" customHeight="1">
      <c r="B55" s="46"/>
      <c r="C55" s="46"/>
      <c r="D55" s="46"/>
      <c r="E55" s="46"/>
      <c r="F55" s="47"/>
      <c r="G55" s="48"/>
      <c r="H55" s="48"/>
    </row>
    <row r="56" spans="2:8" ht="12.75">
      <c r="B56" s="53"/>
      <c r="C56" s="53"/>
      <c r="D56" s="54"/>
      <c r="E56" s="13"/>
      <c r="F56" s="13"/>
      <c r="G56" s="55"/>
      <c r="H56" s="55"/>
    </row>
  </sheetData>
  <sheetProtection/>
  <mergeCells count="10">
    <mergeCell ref="C45:E45"/>
    <mergeCell ref="B6:B7"/>
    <mergeCell ref="C6:E7"/>
    <mergeCell ref="C26:E26"/>
    <mergeCell ref="G3:H3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23" footer="0.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E32"/>
    </sheetView>
  </sheetViews>
  <sheetFormatPr defaultColWidth="9.140625" defaultRowHeight="12.75"/>
  <cols>
    <col min="1" max="1" width="4.8515625" style="158" customWidth="1"/>
    <col min="2" max="2" width="44.8515625" style="138" customWidth="1"/>
    <col min="3" max="3" width="11.57421875" style="138" customWidth="1"/>
    <col min="4" max="4" width="14.140625" style="139" customWidth="1"/>
    <col min="5" max="5" width="14.421875" style="139" customWidth="1"/>
    <col min="6" max="7" width="9.140625" style="138" customWidth="1"/>
    <col min="8" max="8" width="12.8515625" style="138" bestFit="1" customWidth="1"/>
    <col min="9" max="9" width="9.140625" style="138" customWidth="1"/>
    <col min="10" max="10" width="12.28125" style="138" bestFit="1" customWidth="1"/>
    <col min="11" max="16384" width="9.140625" style="138" customWidth="1"/>
  </cols>
  <sheetData>
    <row r="1" spans="1:11" ht="12.75">
      <c r="A1" s="184" t="s">
        <v>259</v>
      </c>
      <c r="C1" s="1"/>
      <c r="D1" s="1"/>
      <c r="E1" s="1"/>
      <c r="F1" s="1"/>
      <c r="I1" s="1"/>
      <c r="J1" s="1"/>
      <c r="K1" s="1"/>
    </row>
    <row r="2" spans="1:11" ht="12.75">
      <c r="A2" s="184" t="s">
        <v>258</v>
      </c>
      <c r="C2" s="1"/>
      <c r="D2" s="1"/>
      <c r="E2" s="1"/>
      <c r="F2" s="1"/>
      <c r="I2" s="1"/>
      <c r="J2" s="1"/>
      <c r="K2" s="1"/>
    </row>
    <row r="3" spans="1:5" ht="16.5" customHeight="1">
      <c r="A3" s="221" t="s">
        <v>156</v>
      </c>
      <c r="B3" s="221"/>
      <c r="C3" s="221"/>
      <c r="D3" s="221"/>
      <c r="E3" s="221"/>
    </row>
    <row r="4" spans="1:5" ht="18.75" customHeight="1">
      <c r="A4" s="221" t="s">
        <v>157</v>
      </c>
      <c r="B4" s="221"/>
      <c r="C4" s="221"/>
      <c r="D4" s="221"/>
      <c r="E4" s="221"/>
    </row>
    <row r="5" ht="6.75" customHeight="1"/>
    <row r="6" spans="1:5" ht="35.25" customHeight="1">
      <c r="A6" s="140" t="s">
        <v>158</v>
      </c>
      <c r="B6" s="141" t="s">
        <v>159</v>
      </c>
      <c r="C6" s="159" t="s">
        <v>191</v>
      </c>
      <c r="D6" s="142" t="s">
        <v>160</v>
      </c>
      <c r="E6" s="143" t="s">
        <v>161</v>
      </c>
    </row>
    <row r="7" spans="1:5" ht="16.5" customHeight="1">
      <c r="A7" s="140">
        <v>1</v>
      </c>
      <c r="B7" s="144" t="s">
        <v>162</v>
      </c>
      <c r="C7" s="145"/>
      <c r="D7" s="146">
        <v>0</v>
      </c>
      <c r="E7" s="146">
        <v>0</v>
      </c>
    </row>
    <row r="8" spans="1:5" ht="29.25" customHeight="1">
      <c r="A8" s="140">
        <v>2</v>
      </c>
      <c r="B8" s="147" t="s">
        <v>163</v>
      </c>
      <c r="C8" s="145"/>
      <c r="D8" s="146"/>
      <c r="E8" s="146"/>
    </row>
    <row r="9" spans="1:5" ht="30.75" customHeight="1">
      <c r="A9" s="140">
        <v>3</v>
      </c>
      <c r="B9" s="147" t="s">
        <v>164</v>
      </c>
      <c r="C9" s="145"/>
      <c r="D9" s="146"/>
      <c r="E9" s="146"/>
    </row>
    <row r="10" spans="1:10" ht="18.75" customHeight="1">
      <c r="A10" s="140">
        <v>4</v>
      </c>
      <c r="B10" s="144" t="s">
        <v>165</v>
      </c>
      <c r="C10" s="145"/>
      <c r="D10" s="146"/>
      <c r="E10" s="146"/>
      <c r="H10" s="148"/>
      <c r="J10" s="148"/>
    </row>
    <row r="11" spans="1:10" ht="19.5" customHeight="1">
      <c r="A11" s="216">
        <v>5</v>
      </c>
      <c r="B11" s="149" t="s">
        <v>166</v>
      </c>
      <c r="C11" s="218"/>
      <c r="D11" s="151"/>
      <c r="E11" s="151"/>
      <c r="H11" s="148"/>
      <c r="J11" s="148"/>
    </row>
    <row r="12" spans="1:10" ht="17.25" customHeight="1">
      <c r="A12" s="217"/>
      <c r="B12" s="147" t="s">
        <v>167</v>
      </c>
      <c r="C12" s="219"/>
      <c r="D12" s="146"/>
      <c r="E12" s="146"/>
      <c r="H12" s="148"/>
      <c r="J12" s="148"/>
    </row>
    <row r="13" spans="1:10" ht="28.5" customHeight="1">
      <c r="A13" s="217"/>
      <c r="B13" s="147" t="s">
        <v>168</v>
      </c>
      <c r="C13" s="220"/>
      <c r="D13" s="146"/>
      <c r="E13" s="146"/>
      <c r="H13" s="148"/>
      <c r="J13" s="148"/>
    </row>
    <row r="14" spans="1:10" ht="17.25" customHeight="1">
      <c r="A14" s="140">
        <v>6</v>
      </c>
      <c r="B14" s="144" t="s">
        <v>169</v>
      </c>
      <c r="C14" s="145"/>
      <c r="D14" s="146"/>
      <c r="E14" s="146"/>
      <c r="H14" s="148"/>
      <c r="J14" s="148"/>
    </row>
    <row r="15" spans="1:10" ht="19.5" customHeight="1">
      <c r="A15" s="140">
        <v>7</v>
      </c>
      <c r="B15" s="144" t="s">
        <v>170</v>
      </c>
      <c r="C15" s="145"/>
      <c r="D15" s="146"/>
      <c r="E15" s="146"/>
      <c r="H15" s="148"/>
      <c r="J15" s="148"/>
    </row>
    <row r="16" spans="1:10" ht="18" customHeight="1">
      <c r="A16" s="140">
        <v>8</v>
      </c>
      <c r="B16" s="150" t="s">
        <v>171</v>
      </c>
      <c r="C16" s="145"/>
      <c r="D16" s="151">
        <f>SUM(D10:D15)</f>
        <v>0</v>
      </c>
      <c r="E16" s="151">
        <f>E10+E11+E14+E15</f>
        <v>0</v>
      </c>
      <c r="J16"/>
    </row>
    <row r="17" spans="1:10" ht="29.25" customHeight="1">
      <c r="A17" s="140">
        <v>9</v>
      </c>
      <c r="B17" s="152" t="s">
        <v>172</v>
      </c>
      <c r="C17" s="145"/>
      <c r="D17" s="151">
        <f>D7+D16</f>
        <v>0</v>
      </c>
      <c r="E17" s="151">
        <f>E7+E16</f>
        <v>0</v>
      </c>
      <c r="J17"/>
    </row>
    <row r="18" spans="1:5" ht="30" customHeight="1">
      <c r="A18" s="140">
        <v>10</v>
      </c>
      <c r="B18" s="147" t="s">
        <v>173</v>
      </c>
      <c r="C18" s="145"/>
      <c r="D18" s="146"/>
      <c r="E18" s="146"/>
    </row>
    <row r="19" spans="1:5" ht="30" customHeight="1">
      <c r="A19" s="140">
        <v>11</v>
      </c>
      <c r="B19" s="147" t="s">
        <v>174</v>
      </c>
      <c r="C19" s="145"/>
      <c r="D19" s="146"/>
      <c r="E19" s="146"/>
    </row>
    <row r="20" spans="1:5" ht="18" customHeight="1">
      <c r="A20" s="140">
        <v>12</v>
      </c>
      <c r="B20" s="144" t="s">
        <v>175</v>
      </c>
      <c r="C20" s="145"/>
      <c r="D20" s="146"/>
      <c r="E20" s="146"/>
    </row>
    <row r="21" spans="1:5" ht="30" customHeight="1">
      <c r="A21" s="140">
        <v>12.1</v>
      </c>
      <c r="B21" s="147" t="s">
        <v>176</v>
      </c>
      <c r="C21" s="145"/>
      <c r="D21" s="146"/>
      <c r="E21" s="146"/>
    </row>
    <row r="22" spans="1:5" ht="21.75" customHeight="1">
      <c r="A22" s="140">
        <v>12.2</v>
      </c>
      <c r="B22" s="144" t="s">
        <v>177</v>
      </c>
      <c r="C22" s="145"/>
      <c r="D22" s="146"/>
      <c r="E22" s="146"/>
    </row>
    <row r="23" spans="1:5" ht="19.5" customHeight="1">
      <c r="A23" s="140">
        <v>12.3</v>
      </c>
      <c r="B23" s="144" t="s">
        <v>178</v>
      </c>
      <c r="C23" s="145"/>
      <c r="D23" s="146"/>
      <c r="E23" s="146"/>
    </row>
    <row r="24" spans="1:5" ht="18.75" customHeight="1">
      <c r="A24" s="140">
        <v>12.4</v>
      </c>
      <c r="B24" s="144" t="s">
        <v>179</v>
      </c>
      <c r="C24" s="145"/>
      <c r="D24" s="146"/>
      <c r="E24" s="146"/>
    </row>
    <row r="25" spans="1:5" ht="31.5" customHeight="1">
      <c r="A25" s="140">
        <v>13</v>
      </c>
      <c r="B25" s="152" t="s">
        <v>180</v>
      </c>
      <c r="C25" s="145"/>
      <c r="D25" s="151">
        <f>SUM(D18:D24)</f>
        <v>0</v>
      </c>
      <c r="E25" s="151">
        <f>SUM(E18:E24)</f>
        <v>0</v>
      </c>
    </row>
    <row r="26" spans="1:5" ht="20.25" customHeight="1">
      <c r="A26" s="140">
        <v>14</v>
      </c>
      <c r="B26" s="153" t="s">
        <v>181</v>
      </c>
      <c r="C26" s="145"/>
      <c r="D26" s="146">
        <f>D25+D17</f>
        <v>0</v>
      </c>
      <c r="E26" s="146">
        <f>E25+E17</f>
        <v>0</v>
      </c>
    </row>
    <row r="27" spans="1:5" ht="19.5" customHeight="1">
      <c r="A27" s="140">
        <v>15</v>
      </c>
      <c r="B27" s="144" t="s">
        <v>182</v>
      </c>
      <c r="C27" s="145"/>
      <c r="D27" s="146">
        <f>D26*10%</f>
        <v>0</v>
      </c>
      <c r="E27" s="146">
        <f>E26*10%</f>
        <v>0</v>
      </c>
    </row>
    <row r="28" spans="1:5" ht="18" customHeight="1">
      <c r="A28" s="140">
        <v>16</v>
      </c>
      <c r="B28" s="187" t="s">
        <v>183</v>
      </c>
      <c r="C28" s="145"/>
      <c r="D28" s="151">
        <f>D26-D27</f>
        <v>0</v>
      </c>
      <c r="E28" s="151">
        <f>E26-E27</f>
        <v>0</v>
      </c>
    </row>
    <row r="29" spans="1:5" ht="16.5" customHeight="1">
      <c r="A29" s="140">
        <v>17</v>
      </c>
      <c r="B29" s="144" t="s">
        <v>184</v>
      </c>
      <c r="C29" s="145"/>
      <c r="D29" s="146"/>
      <c r="E29" s="146"/>
    </row>
    <row r="30" ht="9" customHeight="1"/>
    <row r="31" ht="12.75">
      <c r="C31" s="185" t="s">
        <v>255</v>
      </c>
    </row>
    <row r="32" ht="12.75">
      <c r="C32" s="186" t="s">
        <v>260</v>
      </c>
    </row>
  </sheetData>
  <sheetProtection/>
  <mergeCells count="4">
    <mergeCell ref="A11:A13"/>
    <mergeCell ref="C11:C13"/>
    <mergeCell ref="A3:E3"/>
    <mergeCell ref="A4:E4"/>
  </mergeCells>
  <printOptions/>
  <pageMargins left="0.59" right="0.37" top="0.49" bottom="1" header="0.4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B1">
      <selection activeCell="B1" sqref="B1:G43"/>
    </sheetView>
  </sheetViews>
  <sheetFormatPr defaultColWidth="9.140625" defaultRowHeight="12.75"/>
  <cols>
    <col min="1" max="1" width="1.421875" style="1" hidden="1" customWidth="1"/>
    <col min="2" max="3" width="3.7109375" style="58" customWidth="1"/>
    <col min="4" max="4" width="3.57421875" style="58" customWidth="1"/>
    <col min="5" max="5" width="44.421875" style="58" customWidth="1"/>
    <col min="6" max="7" width="15.421875" style="59" customWidth="1"/>
    <col min="8" max="8" width="1.421875" style="1" customWidth="1"/>
    <col min="9" max="16384" width="9.140625" style="1" customWidth="1"/>
  </cols>
  <sheetData>
    <row r="1" spans="1:6" ht="12.75">
      <c r="A1" s="184" t="s">
        <v>259</v>
      </c>
      <c r="B1" s="184" t="s">
        <v>259</v>
      </c>
      <c r="C1" s="138"/>
      <c r="D1" s="1"/>
      <c r="E1" s="1"/>
      <c r="F1" s="1"/>
    </row>
    <row r="2" spans="1:6" ht="12.75">
      <c r="A2" s="184" t="s">
        <v>258</v>
      </c>
      <c r="B2" s="184" t="s">
        <v>258</v>
      </c>
      <c r="C2" s="138"/>
      <c r="D2" s="1"/>
      <c r="E2" s="1"/>
      <c r="F2" s="1"/>
    </row>
    <row r="3" spans="2:7" s="29" customFormat="1" ht="7.5" customHeight="1">
      <c r="B3" s="56"/>
      <c r="C3" s="56"/>
      <c r="D3" s="57"/>
      <c r="E3" s="28"/>
      <c r="F3" s="50"/>
      <c r="G3" s="50"/>
    </row>
    <row r="4" spans="2:7" s="29" customFormat="1" ht="8.25" customHeight="1">
      <c r="B4" s="56"/>
      <c r="C4" s="56"/>
      <c r="D4" s="57"/>
      <c r="E4" s="28"/>
      <c r="F4" s="50"/>
      <c r="G4" s="50"/>
    </row>
    <row r="5" spans="2:7" s="29" customFormat="1" ht="18" customHeight="1">
      <c r="B5" s="222" t="s">
        <v>268</v>
      </c>
      <c r="C5" s="223"/>
      <c r="D5" s="223"/>
      <c r="E5" s="223"/>
      <c r="F5" s="223"/>
      <c r="G5" s="223"/>
    </row>
    <row r="6" ht="6.75" customHeight="1"/>
    <row r="7" spans="2:7" s="29" customFormat="1" ht="15.75" customHeight="1">
      <c r="B7" s="60" t="s">
        <v>18</v>
      </c>
      <c r="C7" s="61" t="s">
        <v>99</v>
      </c>
      <c r="D7" s="62"/>
      <c r="E7" s="63"/>
      <c r="F7" s="224" t="s">
        <v>188</v>
      </c>
      <c r="G7" s="224" t="s">
        <v>189</v>
      </c>
    </row>
    <row r="8" spans="2:7" s="29" customFormat="1" ht="8.25" customHeight="1">
      <c r="B8" s="35"/>
      <c r="C8" s="64"/>
      <c r="D8" s="65"/>
      <c r="E8" s="66"/>
      <c r="F8" s="225"/>
      <c r="G8" s="225"/>
    </row>
    <row r="9" spans="2:7" s="29" customFormat="1" ht="24.75" customHeight="1">
      <c r="B9" s="40"/>
      <c r="C9" s="68" t="s">
        <v>100</v>
      </c>
      <c r="D9" s="69"/>
      <c r="E9" s="45"/>
      <c r="F9" s="36"/>
      <c r="G9" s="36"/>
    </row>
    <row r="10" spans="2:7" s="29" customFormat="1" ht="19.5" customHeight="1">
      <c r="B10" s="40"/>
      <c r="C10" s="68"/>
      <c r="D10" s="39" t="s">
        <v>101</v>
      </c>
      <c r="E10" s="39"/>
      <c r="F10" s="36">
        <v>0</v>
      </c>
      <c r="G10" s="36"/>
    </row>
    <row r="11" spans="2:7" s="29" customFormat="1" ht="19.5" customHeight="1">
      <c r="B11" s="40"/>
      <c r="C11" s="64"/>
      <c r="D11" s="70" t="s">
        <v>102</v>
      </c>
      <c r="F11" s="36"/>
      <c r="G11" s="36"/>
    </row>
    <row r="12" spans="2:7" s="29" customFormat="1" ht="19.5" customHeight="1">
      <c r="B12" s="40"/>
      <c r="C12" s="68"/>
      <c r="D12" s="69"/>
      <c r="E12" s="39" t="s">
        <v>103</v>
      </c>
      <c r="F12" s="36"/>
      <c r="G12" s="36"/>
    </row>
    <row r="13" spans="2:7" s="29" customFormat="1" ht="19.5" customHeight="1">
      <c r="B13" s="40"/>
      <c r="C13" s="68"/>
      <c r="D13" s="69"/>
      <c r="E13" s="39" t="s">
        <v>104</v>
      </c>
      <c r="F13" s="36"/>
      <c r="G13" s="36"/>
    </row>
    <row r="14" spans="2:7" s="29" customFormat="1" ht="19.5" customHeight="1">
      <c r="B14" s="40"/>
      <c r="C14" s="68"/>
      <c r="D14" s="69"/>
      <c r="E14" s="39" t="s">
        <v>105</v>
      </c>
      <c r="F14" s="36"/>
      <c r="G14" s="36"/>
    </row>
    <row r="15" spans="2:7" s="29" customFormat="1" ht="19.5" customHeight="1">
      <c r="B15" s="40"/>
      <c r="C15" s="68"/>
      <c r="D15" s="69"/>
      <c r="E15" s="39" t="s">
        <v>106</v>
      </c>
      <c r="F15" s="36"/>
      <c r="G15" s="36"/>
    </row>
    <row r="16" spans="2:7" s="47" customFormat="1" ht="19.5" customHeight="1">
      <c r="B16" s="71"/>
      <c r="C16" s="61"/>
      <c r="D16" s="72" t="s">
        <v>107</v>
      </c>
      <c r="F16" s="73"/>
      <c r="G16" s="73"/>
    </row>
    <row r="17" spans="2:7" s="47" customFormat="1" ht="19.5" customHeight="1">
      <c r="B17" s="74"/>
      <c r="C17" s="64"/>
      <c r="D17" s="75" t="s">
        <v>108</v>
      </c>
      <c r="F17" s="67"/>
      <c r="G17" s="67"/>
    </row>
    <row r="18" spans="2:7" s="29" customFormat="1" ht="19.5" customHeight="1">
      <c r="B18" s="35"/>
      <c r="C18" s="68"/>
      <c r="D18" s="39" t="s">
        <v>109</v>
      </c>
      <c r="E18" s="39"/>
      <c r="F18" s="76"/>
      <c r="G18" s="76"/>
    </row>
    <row r="19" spans="2:7" s="29" customFormat="1" ht="19.5" customHeight="1">
      <c r="B19" s="60"/>
      <c r="C19" s="61"/>
      <c r="D19" s="72" t="s">
        <v>110</v>
      </c>
      <c r="E19" s="72"/>
      <c r="F19" s="73"/>
      <c r="G19" s="73"/>
    </row>
    <row r="20" spans="2:7" s="29" customFormat="1" ht="19.5" customHeight="1">
      <c r="B20" s="35"/>
      <c r="C20" s="64"/>
      <c r="D20" s="70" t="s">
        <v>111</v>
      </c>
      <c r="E20" s="70"/>
      <c r="F20" s="67"/>
      <c r="G20" s="67"/>
    </row>
    <row r="21" spans="2:7" s="29" customFormat="1" ht="19.5" customHeight="1">
      <c r="B21" s="40"/>
      <c r="C21" s="68"/>
      <c r="D21" s="39" t="s">
        <v>112</v>
      </c>
      <c r="E21" s="39"/>
      <c r="F21" s="67"/>
      <c r="G21" s="67"/>
    </row>
    <row r="22" spans="2:7" s="29" customFormat="1" ht="19.5" customHeight="1">
      <c r="B22" s="40"/>
      <c r="C22" s="68"/>
      <c r="D22" s="39" t="s">
        <v>113</v>
      </c>
      <c r="E22" s="39"/>
      <c r="F22" s="36"/>
      <c r="G22" s="36"/>
    </row>
    <row r="23" spans="2:7" s="29" customFormat="1" ht="19.5" customHeight="1">
      <c r="B23" s="40"/>
      <c r="C23" s="68"/>
      <c r="D23" s="39" t="s">
        <v>114</v>
      </c>
      <c r="E23" s="39"/>
      <c r="F23" s="36"/>
      <c r="G23" s="36"/>
    </row>
    <row r="24" spans="2:7" s="29" customFormat="1" ht="19.5" customHeight="1">
      <c r="B24" s="40"/>
      <c r="C24" s="68"/>
      <c r="D24" s="42" t="s">
        <v>115</v>
      </c>
      <c r="E24" s="39"/>
      <c r="F24" s="36"/>
      <c r="G24" s="36"/>
    </row>
    <row r="25" spans="2:7" s="29" customFormat="1" ht="21" customHeight="1">
      <c r="B25" s="40"/>
      <c r="C25" s="77" t="s">
        <v>116</v>
      </c>
      <c r="D25" s="69"/>
      <c r="E25" s="39"/>
      <c r="F25" s="36"/>
      <c r="G25" s="36"/>
    </row>
    <row r="26" spans="2:7" s="29" customFormat="1" ht="19.5" customHeight="1">
      <c r="B26" s="40"/>
      <c r="C26" s="68"/>
      <c r="D26" s="39" t="s">
        <v>117</v>
      </c>
      <c r="E26" s="39"/>
      <c r="F26" s="36"/>
      <c r="G26" s="36"/>
    </row>
    <row r="27" spans="2:7" s="29" customFormat="1" ht="19.5" customHeight="1">
      <c r="B27" s="40"/>
      <c r="C27" s="68"/>
      <c r="D27" s="39" t="s">
        <v>118</v>
      </c>
      <c r="E27" s="39"/>
      <c r="F27" s="36"/>
      <c r="G27" s="36"/>
    </row>
    <row r="28" spans="2:7" s="29" customFormat="1" ht="19.5" customHeight="1">
      <c r="B28" s="40"/>
      <c r="C28" s="68"/>
      <c r="D28" s="39" t="s">
        <v>119</v>
      </c>
      <c r="E28" s="39"/>
      <c r="F28" s="36"/>
      <c r="G28" s="36"/>
    </row>
    <row r="29" spans="2:7" s="29" customFormat="1" ht="19.5" customHeight="1">
      <c r="B29" s="40"/>
      <c r="C29" s="78"/>
      <c r="D29" s="39" t="s">
        <v>120</v>
      </c>
      <c r="E29" s="39"/>
      <c r="F29" s="36"/>
      <c r="G29" s="36"/>
    </row>
    <row r="30" spans="2:7" s="29" customFormat="1" ht="19.5" customHeight="1">
      <c r="B30" s="40"/>
      <c r="C30" s="78"/>
      <c r="D30" s="39" t="s">
        <v>121</v>
      </c>
      <c r="E30" s="39"/>
      <c r="F30" s="36"/>
      <c r="G30" s="36"/>
    </row>
    <row r="31" spans="2:7" s="29" customFormat="1" ht="19.5" customHeight="1">
      <c r="B31" s="40"/>
      <c r="C31" s="78"/>
      <c r="D31" s="42" t="s">
        <v>122</v>
      </c>
      <c r="E31" s="39"/>
      <c r="F31" s="36"/>
      <c r="G31" s="36"/>
    </row>
    <row r="32" spans="2:7" s="29" customFormat="1" ht="20.25" customHeight="1">
      <c r="B32" s="40"/>
      <c r="C32" s="68" t="s">
        <v>123</v>
      </c>
      <c r="D32" s="39"/>
      <c r="E32" s="39"/>
      <c r="F32" s="36"/>
      <c r="G32" s="36"/>
    </row>
    <row r="33" spans="2:7" s="29" customFormat="1" ht="19.5" customHeight="1">
      <c r="B33" s="40"/>
      <c r="C33" s="78"/>
      <c r="D33" s="39" t="s">
        <v>124</v>
      </c>
      <c r="E33" s="39"/>
      <c r="F33" s="36"/>
      <c r="G33" s="36"/>
    </row>
    <row r="34" spans="2:7" s="29" customFormat="1" ht="19.5" customHeight="1">
      <c r="B34" s="40"/>
      <c r="C34" s="78"/>
      <c r="D34" s="39" t="s">
        <v>125</v>
      </c>
      <c r="E34" s="39"/>
      <c r="F34" s="36"/>
      <c r="G34" s="36"/>
    </row>
    <row r="35" spans="2:7" s="29" customFormat="1" ht="19.5" customHeight="1">
      <c r="B35" s="40"/>
      <c r="C35" s="78"/>
      <c r="D35" s="39" t="s">
        <v>126</v>
      </c>
      <c r="E35" s="39"/>
      <c r="F35" s="36"/>
      <c r="G35" s="36"/>
    </row>
    <row r="36" spans="2:7" s="29" customFormat="1" ht="19.5" customHeight="1">
      <c r="B36" s="40"/>
      <c r="C36" s="78"/>
      <c r="D36" s="39" t="s">
        <v>127</v>
      </c>
      <c r="E36" s="39"/>
      <c r="F36" s="36"/>
      <c r="G36" s="36"/>
    </row>
    <row r="37" spans="2:7" s="29" customFormat="1" ht="19.5" customHeight="1">
      <c r="B37" s="40"/>
      <c r="C37" s="78"/>
      <c r="D37" s="42" t="s">
        <v>128</v>
      </c>
      <c r="E37" s="39"/>
      <c r="F37" s="36"/>
      <c r="G37" s="36"/>
    </row>
    <row r="38" spans="2:7" ht="25.5" customHeight="1">
      <c r="B38" s="79"/>
      <c r="C38" s="77" t="s">
        <v>129</v>
      </c>
      <c r="D38" s="79"/>
      <c r="E38" s="80"/>
      <c r="F38" s="81"/>
      <c r="G38" s="81"/>
    </row>
    <row r="39" spans="2:7" ht="25.5" customHeight="1">
      <c r="B39" s="79"/>
      <c r="C39" s="77" t="s">
        <v>130</v>
      </c>
      <c r="D39" s="79"/>
      <c r="E39" s="80"/>
      <c r="F39" s="81"/>
      <c r="G39" s="81"/>
    </row>
    <row r="40" spans="2:7" ht="25.5" customHeight="1">
      <c r="B40" s="79"/>
      <c r="C40" s="77" t="s">
        <v>131</v>
      </c>
      <c r="D40" s="79"/>
      <c r="E40" s="80"/>
      <c r="F40" s="81"/>
      <c r="G40" s="81"/>
    </row>
    <row r="41" ht="6" customHeight="1"/>
    <row r="42" ht="12.75">
      <c r="F42" s="185" t="s">
        <v>255</v>
      </c>
    </row>
    <row r="43" ht="12.75">
      <c r="F43" s="186" t="s">
        <v>260</v>
      </c>
    </row>
  </sheetData>
  <sheetProtection/>
  <mergeCells count="3">
    <mergeCell ref="B5:G5"/>
    <mergeCell ref="F7:F8"/>
    <mergeCell ref="G7:G8"/>
  </mergeCells>
  <printOptions horizontalCentered="1" verticalCentered="1"/>
  <pageMargins left="0" right="0" top="0" bottom="0" header="0.2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24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1" spans="1:4" ht="12.75">
      <c r="A1" s="184" t="s">
        <v>259</v>
      </c>
      <c r="B1" s="138"/>
      <c r="C1" s="1"/>
      <c r="D1" s="1"/>
    </row>
    <row r="2" spans="1:4" ht="12.75">
      <c r="A2" s="184" t="s">
        <v>258</v>
      </c>
      <c r="B2" s="138"/>
      <c r="C2" s="1"/>
      <c r="D2" s="1"/>
    </row>
    <row r="3" ht="6.75" customHeight="1"/>
    <row r="4" spans="1:8" ht="25.5" customHeight="1">
      <c r="A4" s="226" t="s">
        <v>270</v>
      </c>
      <c r="B4" s="227"/>
      <c r="C4" s="227"/>
      <c r="D4" s="227"/>
      <c r="E4" s="227"/>
      <c r="F4" s="227"/>
      <c r="G4" s="227"/>
      <c r="H4" s="227"/>
    </row>
    <row r="5" ht="6.75" customHeight="1"/>
    <row r="6" spans="2:7" ht="12.75" customHeight="1">
      <c r="B6" s="82" t="s">
        <v>132</v>
      </c>
      <c r="G6" s="83"/>
    </row>
    <row r="7" ht="6.75" customHeight="1" thickBot="1"/>
    <row r="8" spans="1:8" s="87" customFormat="1" ht="24.75" customHeight="1" thickTop="1">
      <c r="A8" s="228"/>
      <c r="B8" s="229"/>
      <c r="C8" s="84" t="s">
        <v>90</v>
      </c>
      <c r="D8" s="84" t="s">
        <v>91</v>
      </c>
      <c r="E8" s="85" t="s">
        <v>133</v>
      </c>
      <c r="F8" s="85" t="s">
        <v>134</v>
      </c>
      <c r="G8" s="84" t="s">
        <v>135</v>
      </c>
      <c r="H8" s="86" t="s">
        <v>136</v>
      </c>
    </row>
    <row r="9" spans="1:8" s="92" customFormat="1" ht="30" customHeight="1">
      <c r="A9" s="88" t="s">
        <v>24</v>
      </c>
      <c r="B9" s="89" t="s">
        <v>190</v>
      </c>
      <c r="C9" s="100"/>
      <c r="D9" s="90"/>
      <c r="E9" s="90"/>
      <c r="F9" s="90"/>
      <c r="G9" s="90"/>
      <c r="H9" s="91"/>
    </row>
    <row r="10" spans="1:8" s="92" customFormat="1" ht="19.5" customHeight="1">
      <c r="A10" s="93" t="s">
        <v>137</v>
      </c>
      <c r="B10" s="94" t="s">
        <v>138</v>
      </c>
      <c r="C10" s="95"/>
      <c r="D10" s="95"/>
      <c r="E10" s="95"/>
      <c r="F10" s="95"/>
      <c r="G10" s="95"/>
      <c r="H10" s="91"/>
    </row>
    <row r="11" spans="1:8" s="92" customFormat="1" ht="19.5" customHeight="1">
      <c r="A11" s="88" t="s">
        <v>139</v>
      </c>
      <c r="B11" s="89" t="s">
        <v>140</v>
      </c>
      <c r="C11" s="90"/>
      <c r="D11" s="90"/>
      <c r="E11" s="90"/>
      <c r="F11" s="90"/>
      <c r="G11" s="90"/>
      <c r="H11" s="91"/>
    </row>
    <row r="12" spans="1:8" s="92" customFormat="1" ht="19.5" customHeight="1">
      <c r="A12" s="96">
        <v>1</v>
      </c>
      <c r="B12" s="97" t="s">
        <v>141</v>
      </c>
      <c r="C12" s="98"/>
      <c r="D12" s="98"/>
      <c r="E12" s="98"/>
      <c r="F12" s="98"/>
      <c r="G12" s="98"/>
      <c r="H12" s="91"/>
    </row>
    <row r="13" spans="1:8" s="92" customFormat="1" ht="19.5" customHeight="1">
      <c r="A13" s="96">
        <v>2</v>
      </c>
      <c r="B13" s="97" t="s">
        <v>142</v>
      </c>
      <c r="C13" s="98"/>
      <c r="D13" s="98"/>
      <c r="E13" s="98"/>
      <c r="F13" s="98"/>
      <c r="G13" s="98"/>
      <c r="H13" s="99"/>
    </row>
    <row r="14" spans="1:8" s="92" customFormat="1" ht="19.5" customHeight="1">
      <c r="A14" s="96">
        <v>3</v>
      </c>
      <c r="B14" s="97" t="s">
        <v>143</v>
      </c>
      <c r="C14" s="98"/>
      <c r="D14" s="98"/>
      <c r="E14" s="98"/>
      <c r="F14" s="98"/>
      <c r="G14" s="98"/>
      <c r="H14" s="99"/>
    </row>
    <row r="15" spans="1:8" s="92" customFormat="1" ht="19.5" customHeight="1">
      <c r="A15" s="96">
        <v>4</v>
      </c>
      <c r="B15" s="188" t="s">
        <v>144</v>
      </c>
      <c r="C15" s="95"/>
      <c r="D15" s="98"/>
      <c r="E15" s="98"/>
      <c r="F15" s="98"/>
      <c r="G15" s="98"/>
      <c r="H15" s="99"/>
    </row>
    <row r="16" spans="1:8" s="92" customFormat="1" ht="30" customHeight="1">
      <c r="A16" s="88" t="s">
        <v>48</v>
      </c>
      <c r="B16" s="189" t="s">
        <v>263</v>
      </c>
      <c r="C16" s="188"/>
      <c r="D16" s="100"/>
      <c r="E16" s="100"/>
      <c r="F16" s="100"/>
      <c r="G16" s="100"/>
      <c r="H16" s="101"/>
    </row>
    <row r="17" spans="1:8" s="92" customFormat="1" ht="19.5" customHeight="1">
      <c r="A17" s="93">
        <v>1</v>
      </c>
      <c r="B17" s="97" t="s">
        <v>141</v>
      </c>
      <c r="C17" s="98"/>
      <c r="D17" s="98"/>
      <c r="E17" s="98"/>
      <c r="F17" s="98"/>
      <c r="G17" s="98"/>
      <c r="H17" s="99"/>
    </row>
    <row r="18" spans="1:8" s="92" customFormat="1" ht="19.5" customHeight="1">
      <c r="A18" s="93">
        <v>2</v>
      </c>
      <c r="B18" s="97" t="s">
        <v>142</v>
      </c>
      <c r="C18" s="98"/>
      <c r="D18" s="98"/>
      <c r="E18" s="98"/>
      <c r="F18" s="98"/>
      <c r="G18" s="98"/>
      <c r="H18" s="99"/>
    </row>
    <row r="19" spans="1:8" s="92" customFormat="1" ht="19.5" customHeight="1">
      <c r="A19" s="93">
        <v>3</v>
      </c>
      <c r="B19" s="97" t="s">
        <v>145</v>
      </c>
      <c r="C19" s="98"/>
      <c r="D19" s="98"/>
      <c r="E19" s="98"/>
      <c r="F19" s="98"/>
      <c r="G19" s="98"/>
      <c r="H19" s="99"/>
    </row>
    <row r="20" spans="1:8" s="92" customFormat="1" ht="19.5" customHeight="1">
      <c r="A20" s="93">
        <v>4</v>
      </c>
      <c r="B20" s="97" t="s">
        <v>146</v>
      </c>
      <c r="C20" s="98"/>
      <c r="D20" s="98"/>
      <c r="E20" s="98"/>
      <c r="F20" s="98"/>
      <c r="G20" s="98"/>
      <c r="H20" s="99"/>
    </row>
    <row r="21" spans="1:8" s="92" customFormat="1" ht="30" customHeight="1" thickBot="1">
      <c r="A21" s="102" t="s">
        <v>86</v>
      </c>
      <c r="B21" s="103" t="s">
        <v>269</v>
      </c>
      <c r="C21" s="104"/>
      <c r="D21" s="104"/>
      <c r="E21" s="104"/>
      <c r="F21" s="104"/>
      <c r="G21" s="104"/>
      <c r="H21" s="104"/>
    </row>
    <row r="22" ht="8.25" customHeight="1" thickTop="1"/>
    <row r="23" ht="13.5" customHeight="1">
      <c r="D23" s="185" t="s">
        <v>255</v>
      </c>
    </row>
    <row r="24" ht="13.5" customHeight="1">
      <c r="D24" s="186" t="s">
        <v>260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66"/>
  <sheetViews>
    <sheetView zoomScalePageLayoutView="0" workbookViewId="0" topLeftCell="H1">
      <selection activeCell="H1" sqref="H1:K59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8:10" ht="12.75">
      <c r="H1" s="184" t="s">
        <v>259</v>
      </c>
      <c r="I1" s="138"/>
      <c r="J1" s="184"/>
    </row>
    <row r="2" spans="8:10" ht="12.75">
      <c r="H2" s="184" t="s">
        <v>258</v>
      </c>
      <c r="I2" s="138"/>
      <c r="J2" s="184"/>
    </row>
    <row r="3" spans="2:11" ht="12.75">
      <c r="B3" s="161"/>
      <c r="C3" s="161"/>
      <c r="I3" s="162"/>
      <c r="K3" s="161" t="s">
        <v>194</v>
      </c>
    </row>
    <row r="4" spans="2:3" ht="12.75">
      <c r="B4" s="161"/>
      <c r="C4" s="161"/>
    </row>
    <row r="5" spans="2:11" ht="12.75">
      <c r="B5" s="132" t="s">
        <v>195</v>
      </c>
      <c r="C5" s="132" t="s">
        <v>195</v>
      </c>
      <c r="H5" s="163"/>
      <c r="I5" s="163"/>
      <c r="J5" s="164" t="s">
        <v>196</v>
      </c>
      <c r="K5" s="164" t="s">
        <v>197</v>
      </c>
    </row>
    <row r="6" spans="2:11" ht="12.75">
      <c r="B6" s="132" t="s">
        <v>198</v>
      </c>
      <c r="C6" s="132" t="s">
        <v>198</v>
      </c>
      <c r="H6" s="163">
        <v>1</v>
      </c>
      <c r="I6" s="164" t="s">
        <v>193</v>
      </c>
      <c r="J6" s="165" t="s">
        <v>195</v>
      </c>
      <c r="K6" s="165"/>
    </row>
    <row r="7" spans="2:11" ht="12.75">
      <c r="B7" s="132" t="s">
        <v>199</v>
      </c>
      <c r="C7" s="132" t="s">
        <v>199</v>
      </c>
      <c r="H7" s="163">
        <v>2</v>
      </c>
      <c r="I7" s="164" t="s">
        <v>193</v>
      </c>
      <c r="J7" s="165" t="s">
        <v>200</v>
      </c>
      <c r="K7" s="163"/>
    </row>
    <row r="8" spans="2:11" ht="12.75">
      <c r="B8" s="132" t="s">
        <v>201</v>
      </c>
      <c r="C8" s="132" t="s">
        <v>201</v>
      </c>
      <c r="H8" s="163">
        <v>3</v>
      </c>
      <c r="I8" s="164" t="s">
        <v>193</v>
      </c>
      <c r="J8" s="165" t="s">
        <v>202</v>
      </c>
      <c r="K8" s="163"/>
    </row>
    <row r="9" spans="2:11" ht="12.75">
      <c r="B9" s="132" t="s">
        <v>203</v>
      </c>
      <c r="C9" s="132" t="s">
        <v>203</v>
      </c>
      <c r="H9" s="163">
        <v>4</v>
      </c>
      <c r="I9" s="164" t="s">
        <v>193</v>
      </c>
      <c r="J9" s="165" t="s">
        <v>201</v>
      </c>
      <c r="K9" s="163"/>
    </row>
    <row r="10" spans="2:11" ht="12.75">
      <c r="B10" s="132" t="s">
        <v>204</v>
      </c>
      <c r="C10" s="132" t="s">
        <v>204</v>
      </c>
      <c r="H10" s="163">
        <v>5</v>
      </c>
      <c r="I10" s="164" t="s">
        <v>193</v>
      </c>
      <c r="J10" s="165" t="s">
        <v>203</v>
      </c>
      <c r="K10" s="163"/>
    </row>
    <row r="11" spans="2:11" ht="12.75">
      <c r="B11" s="132" t="s">
        <v>205</v>
      </c>
      <c r="C11" s="132" t="s">
        <v>205</v>
      </c>
      <c r="H11" s="163">
        <v>6</v>
      </c>
      <c r="I11" s="164" t="s">
        <v>193</v>
      </c>
      <c r="J11" s="165" t="s">
        <v>204</v>
      </c>
      <c r="K11" s="163"/>
    </row>
    <row r="12" spans="2:11" ht="12.75">
      <c r="B12" s="132" t="s">
        <v>206</v>
      </c>
      <c r="C12" s="132" t="s">
        <v>206</v>
      </c>
      <c r="H12" s="163">
        <v>7</v>
      </c>
      <c r="I12" s="164" t="s">
        <v>193</v>
      </c>
      <c r="J12" s="165" t="s">
        <v>207</v>
      </c>
      <c r="K12" s="163"/>
    </row>
    <row r="13" spans="2:11" ht="12.75">
      <c r="B13" s="161" t="s">
        <v>208</v>
      </c>
      <c r="C13" s="161" t="s">
        <v>208</v>
      </c>
      <c r="H13" s="163">
        <v>8</v>
      </c>
      <c r="I13" s="164" t="s">
        <v>193</v>
      </c>
      <c r="J13" s="165" t="s">
        <v>206</v>
      </c>
      <c r="K13" s="163"/>
    </row>
    <row r="14" spans="2:11" ht="12.75">
      <c r="B14" s="161"/>
      <c r="C14" s="161"/>
      <c r="H14" s="164" t="s">
        <v>24</v>
      </c>
      <c r="I14" s="164"/>
      <c r="J14" s="164" t="s">
        <v>209</v>
      </c>
      <c r="K14" s="164"/>
    </row>
    <row r="15" spans="2:11" ht="12.75">
      <c r="B15" s="132" t="s">
        <v>210</v>
      </c>
      <c r="C15" s="132" t="s">
        <v>210</v>
      </c>
      <c r="H15" s="163">
        <v>9</v>
      </c>
      <c r="I15" s="164" t="s">
        <v>208</v>
      </c>
      <c r="J15" s="165" t="s">
        <v>211</v>
      </c>
      <c r="K15" s="163"/>
    </row>
    <row r="16" spans="2:11" ht="12.75">
      <c r="B16" s="132" t="s">
        <v>212</v>
      </c>
      <c r="C16" s="132" t="s">
        <v>212</v>
      </c>
      <c r="H16" s="163">
        <v>10</v>
      </c>
      <c r="I16" s="164" t="s">
        <v>208</v>
      </c>
      <c r="J16" s="165" t="s">
        <v>212</v>
      </c>
      <c r="K16" s="165"/>
    </row>
    <row r="17" spans="2:11" ht="12.75">
      <c r="B17" s="132" t="s">
        <v>213</v>
      </c>
      <c r="C17" s="132" t="s">
        <v>213</v>
      </c>
      <c r="H17" s="163">
        <v>11</v>
      </c>
      <c r="I17" s="164" t="s">
        <v>208</v>
      </c>
      <c r="J17" s="165" t="s">
        <v>213</v>
      </c>
      <c r="K17" s="163"/>
    </row>
    <row r="18" spans="2:11" ht="12.75">
      <c r="B18" s="132"/>
      <c r="C18" s="132"/>
      <c r="H18" s="164" t="s">
        <v>48</v>
      </c>
      <c r="I18" s="164"/>
      <c r="J18" s="164" t="s">
        <v>214</v>
      </c>
      <c r="K18" s="164"/>
    </row>
    <row r="19" spans="2:11" ht="12.75">
      <c r="B19" s="161" t="s">
        <v>215</v>
      </c>
      <c r="C19" s="161" t="s">
        <v>215</v>
      </c>
      <c r="H19" s="163">
        <v>12</v>
      </c>
      <c r="I19" s="164" t="s">
        <v>215</v>
      </c>
      <c r="J19" s="165" t="s">
        <v>216</v>
      </c>
      <c r="K19" s="163"/>
    </row>
    <row r="20" spans="2:11" ht="12.75">
      <c r="B20" s="132" t="s">
        <v>205</v>
      </c>
      <c r="C20" s="132" t="s">
        <v>205</v>
      </c>
      <c r="H20" s="163">
        <v>13</v>
      </c>
      <c r="I20" s="164" t="s">
        <v>215</v>
      </c>
      <c r="J20" s="164" t="s">
        <v>217</v>
      </c>
      <c r="K20" s="163"/>
    </row>
    <row r="21" spans="2:11" ht="12.75">
      <c r="B21" s="132" t="s">
        <v>218</v>
      </c>
      <c r="C21" s="132" t="s">
        <v>218</v>
      </c>
      <c r="H21" s="163">
        <v>14</v>
      </c>
      <c r="I21" s="164" t="s">
        <v>215</v>
      </c>
      <c r="J21" s="165" t="s">
        <v>219</v>
      </c>
      <c r="K21" s="166"/>
    </row>
    <row r="22" spans="2:11" ht="12.75">
      <c r="B22" s="132" t="s">
        <v>219</v>
      </c>
      <c r="C22" s="132" t="s">
        <v>219</v>
      </c>
      <c r="H22" s="163">
        <v>15</v>
      </c>
      <c r="I22" s="164" t="s">
        <v>215</v>
      </c>
      <c r="J22" s="165" t="s">
        <v>220</v>
      </c>
      <c r="K22" s="163"/>
    </row>
    <row r="23" spans="2:11" ht="12.75">
      <c r="B23" s="132" t="s">
        <v>220</v>
      </c>
      <c r="C23" s="132" t="s">
        <v>220</v>
      </c>
      <c r="H23" s="163">
        <v>16</v>
      </c>
      <c r="I23" s="164" t="s">
        <v>215</v>
      </c>
      <c r="J23" s="165" t="s">
        <v>221</v>
      </c>
      <c r="K23" s="163"/>
    </row>
    <row r="24" spans="2:11" ht="12.75">
      <c r="B24" s="132" t="s">
        <v>222</v>
      </c>
      <c r="C24" s="132" t="s">
        <v>222</v>
      </c>
      <c r="H24" s="163">
        <v>17</v>
      </c>
      <c r="I24" s="164" t="s">
        <v>215</v>
      </c>
      <c r="J24" s="165" t="s">
        <v>223</v>
      </c>
      <c r="K24" s="163"/>
    </row>
    <row r="25" spans="2:11" ht="12.75">
      <c r="B25" s="132" t="s">
        <v>223</v>
      </c>
      <c r="C25" s="132" t="s">
        <v>223</v>
      </c>
      <c r="H25" s="163">
        <v>18</v>
      </c>
      <c r="I25" s="164" t="s">
        <v>215</v>
      </c>
      <c r="J25" s="165" t="s">
        <v>224</v>
      </c>
      <c r="K25" s="163"/>
    </row>
    <row r="26" spans="2:11" ht="12.75">
      <c r="B26" s="132" t="s">
        <v>225</v>
      </c>
      <c r="C26" s="132" t="s">
        <v>225</v>
      </c>
      <c r="H26" s="163">
        <v>19</v>
      </c>
      <c r="I26" s="164" t="s">
        <v>215</v>
      </c>
      <c r="J26" s="165" t="s">
        <v>226</v>
      </c>
      <c r="K26" s="163"/>
    </row>
    <row r="27" spans="2:11" ht="12.75">
      <c r="B27" s="132"/>
      <c r="C27" s="132"/>
      <c r="H27" s="164" t="s">
        <v>86</v>
      </c>
      <c r="I27" s="164"/>
      <c r="J27" s="164" t="s">
        <v>227</v>
      </c>
      <c r="K27" s="163"/>
    </row>
    <row r="28" spans="2:11" ht="12.75">
      <c r="B28" s="132" t="s">
        <v>226</v>
      </c>
      <c r="C28" s="132" t="s">
        <v>226</v>
      </c>
      <c r="H28" s="163">
        <v>20</v>
      </c>
      <c r="I28" s="164" t="s">
        <v>228</v>
      </c>
      <c r="J28" s="165" t="s">
        <v>229</v>
      </c>
      <c r="K28" s="163"/>
    </row>
    <row r="29" spans="2:11" ht="12.75">
      <c r="B29" s="161" t="s">
        <v>228</v>
      </c>
      <c r="C29" s="161" t="s">
        <v>228</v>
      </c>
      <c r="H29" s="163">
        <v>21</v>
      </c>
      <c r="I29" s="164" t="s">
        <v>228</v>
      </c>
      <c r="J29" s="165" t="s">
        <v>230</v>
      </c>
      <c r="K29" s="165"/>
    </row>
    <row r="30" spans="2:11" ht="12.75">
      <c r="B30" s="132" t="s">
        <v>231</v>
      </c>
      <c r="C30" s="132" t="s">
        <v>231</v>
      </c>
      <c r="H30" s="163">
        <v>22</v>
      </c>
      <c r="I30" s="164" t="s">
        <v>228</v>
      </c>
      <c r="J30" s="165" t="s">
        <v>232</v>
      </c>
      <c r="K30" s="165"/>
    </row>
    <row r="31" spans="2:11" ht="12.75">
      <c r="B31" s="132" t="s">
        <v>230</v>
      </c>
      <c r="C31" s="132" t="s">
        <v>230</v>
      </c>
      <c r="H31" s="163">
        <v>23</v>
      </c>
      <c r="I31" s="164" t="s">
        <v>228</v>
      </c>
      <c r="J31" s="165" t="s">
        <v>233</v>
      </c>
      <c r="K31" s="163"/>
    </row>
    <row r="32" spans="2:11" ht="12.75">
      <c r="B32" s="132"/>
      <c r="C32" s="132"/>
      <c r="H32" s="164" t="s">
        <v>234</v>
      </c>
      <c r="I32" s="164"/>
      <c r="J32" s="164" t="s">
        <v>235</v>
      </c>
      <c r="K32" s="163"/>
    </row>
    <row r="33" spans="2:11" ht="12.75">
      <c r="B33" s="132" t="s">
        <v>232</v>
      </c>
      <c r="C33" s="132" t="s">
        <v>232</v>
      </c>
      <c r="H33" s="163">
        <v>24</v>
      </c>
      <c r="I33" s="164" t="s">
        <v>236</v>
      </c>
      <c r="J33" s="165" t="s">
        <v>237</v>
      </c>
      <c r="K33" s="163"/>
    </row>
    <row r="34" spans="2:11" ht="12.75">
      <c r="B34" s="132" t="s">
        <v>233</v>
      </c>
      <c r="C34" s="132" t="s">
        <v>233</v>
      </c>
      <c r="H34" s="163">
        <v>25</v>
      </c>
      <c r="I34" s="164" t="s">
        <v>236</v>
      </c>
      <c r="J34" s="165" t="s">
        <v>238</v>
      </c>
      <c r="K34" s="163"/>
    </row>
    <row r="35" spans="8:11" ht="12.75">
      <c r="H35" s="163">
        <v>26</v>
      </c>
      <c r="I35" s="164" t="s">
        <v>236</v>
      </c>
      <c r="J35" s="165" t="s">
        <v>239</v>
      </c>
      <c r="K35" s="163"/>
    </row>
    <row r="36" spans="2:11" ht="12.75">
      <c r="B36" s="161" t="s">
        <v>236</v>
      </c>
      <c r="C36" s="161" t="s">
        <v>236</v>
      </c>
      <c r="H36" s="163">
        <v>27</v>
      </c>
      <c r="I36" s="164" t="s">
        <v>236</v>
      </c>
      <c r="J36" s="165" t="s">
        <v>240</v>
      </c>
      <c r="K36" s="163"/>
    </row>
    <row r="37" spans="2:11" ht="12.75">
      <c r="B37" s="132" t="s">
        <v>237</v>
      </c>
      <c r="C37" s="132" t="s">
        <v>237</v>
      </c>
      <c r="H37" s="163">
        <v>28</v>
      </c>
      <c r="I37" s="164" t="s">
        <v>236</v>
      </c>
      <c r="J37" s="165" t="s">
        <v>241</v>
      </c>
      <c r="K37" s="165"/>
    </row>
    <row r="38" spans="2:11" ht="12.75">
      <c r="B38" s="132" t="s">
        <v>238</v>
      </c>
      <c r="C38" s="132" t="s">
        <v>238</v>
      </c>
      <c r="H38" s="163">
        <v>29</v>
      </c>
      <c r="I38" s="164" t="s">
        <v>236</v>
      </c>
      <c r="J38" s="167" t="s">
        <v>242</v>
      </c>
      <c r="K38" s="163"/>
    </row>
    <row r="39" spans="2:11" ht="12.75">
      <c r="B39" s="132" t="s">
        <v>239</v>
      </c>
      <c r="C39" s="132" t="s">
        <v>239</v>
      </c>
      <c r="H39" s="163">
        <v>30</v>
      </c>
      <c r="I39" s="164" t="s">
        <v>236</v>
      </c>
      <c r="J39" s="165" t="s">
        <v>243</v>
      </c>
      <c r="K39" s="163"/>
    </row>
    <row r="40" spans="2:11" ht="12.75">
      <c r="B40" s="132" t="s">
        <v>240</v>
      </c>
      <c r="C40" s="132" t="s">
        <v>240</v>
      </c>
      <c r="H40" s="163">
        <v>31</v>
      </c>
      <c r="I40" s="164" t="s">
        <v>236</v>
      </c>
      <c r="J40" s="165" t="s">
        <v>244</v>
      </c>
      <c r="K40" s="163"/>
    </row>
    <row r="41" spans="2:11" ht="12.75">
      <c r="B41" s="132"/>
      <c r="C41" s="132"/>
      <c r="H41" s="163">
        <v>32</v>
      </c>
      <c r="I41" s="164" t="s">
        <v>236</v>
      </c>
      <c r="J41" s="165" t="s">
        <v>245</v>
      </c>
      <c r="K41" s="163"/>
    </row>
    <row r="42" spans="2:11" ht="12.75">
      <c r="B42" s="132" t="s">
        <v>241</v>
      </c>
      <c r="C42" s="132" t="s">
        <v>241</v>
      </c>
      <c r="H42" s="163">
        <v>33</v>
      </c>
      <c r="I42" s="164" t="s">
        <v>236</v>
      </c>
      <c r="J42" s="165" t="s">
        <v>246</v>
      </c>
      <c r="K42" s="163"/>
    </row>
    <row r="43" spans="2:11" ht="12.75">
      <c r="B43" s="132" t="s">
        <v>242</v>
      </c>
      <c r="C43" s="132" t="s">
        <v>242</v>
      </c>
      <c r="H43" s="168">
        <v>34</v>
      </c>
      <c r="I43" s="164" t="s">
        <v>236</v>
      </c>
      <c r="J43" s="165" t="s">
        <v>247</v>
      </c>
      <c r="K43" s="169"/>
    </row>
    <row r="44" spans="2:11" ht="12.75">
      <c r="B44" s="132" t="s">
        <v>243</v>
      </c>
      <c r="C44" s="132" t="s">
        <v>243</v>
      </c>
      <c r="H44" s="164" t="s">
        <v>248</v>
      </c>
      <c r="I44" s="163"/>
      <c r="J44" s="164" t="s">
        <v>249</v>
      </c>
      <c r="K44" s="164"/>
    </row>
    <row r="45" spans="2:11" ht="12.75">
      <c r="B45" s="132" t="s">
        <v>244</v>
      </c>
      <c r="C45" s="132" t="s">
        <v>244</v>
      </c>
      <c r="H45" s="163"/>
      <c r="I45" s="163"/>
      <c r="J45" s="164" t="s">
        <v>250</v>
      </c>
      <c r="K45" s="170"/>
    </row>
    <row r="46" spans="2:3" ht="12.75">
      <c r="B46" s="132" t="s">
        <v>247</v>
      </c>
      <c r="C46" s="132" t="s">
        <v>247</v>
      </c>
    </row>
    <row r="48" spans="9:11" ht="12.75">
      <c r="I48" s="171" t="s">
        <v>251</v>
      </c>
      <c r="J48" s="172"/>
      <c r="K48" s="164" t="s">
        <v>252</v>
      </c>
    </row>
    <row r="49" spans="9:11" ht="12.75">
      <c r="I49" s="173"/>
      <c r="J49" s="174"/>
      <c r="K49" s="174"/>
    </row>
    <row r="50" spans="9:11" ht="12.75">
      <c r="I50" s="175" t="s">
        <v>271</v>
      </c>
      <c r="J50" s="175"/>
      <c r="K50" s="163"/>
    </row>
    <row r="51" spans="9:11" ht="12.75">
      <c r="I51" s="163" t="s">
        <v>272</v>
      </c>
      <c r="J51" s="163"/>
      <c r="K51" s="163"/>
    </row>
    <row r="52" spans="9:11" ht="12.75">
      <c r="I52" s="163" t="s">
        <v>253</v>
      </c>
      <c r="J52" s="163"/>
      <c r="K52" s="163"/>
    </row>
    <row r="53" spans="9:11" ht="12.75">
      <c r="I53" s="163" t="s">
        <v>273</v>
      </c>
      <c r="J53" s="163"/>
      <c r="K53" s="163"/>
    </row>
    <row r="54" spans="9:11" ht="12.75">
      <c r="I54" s="176" t="s">
        <v>274</v>
      </c>
      <c r="J54" s="172"/>
      <c r="K54" s="163"/>
    </row>
    <row r="55" spans="9:11" ht="12.75">
      <c r="I55" s="177"/>
      <c r="J55" s="178" t="s">
        <v>254</v>
      </c>
      <c r="K55" s="178">
        <f>SUM(K50:K54)</f>
        <v>0</v>
      </c>
    </row>
    <row r="57" ht="12.75">
      <c r="K57" s="179" t="s">
        <v>255</v>
      </c>
    </row>
    <row r="58" ht="12.75">
      <c r="K58" s="179" t="s">
        <v>261</v>
      </c>
    </row>
    <row r="59" ht="12.75">
      <c r="I59" s="161" t="s">
        <v>256</v>
      </c>
    </row>
    <row r="61" ht="12.75">
      <c r="I61" s="161"/>
    </row>
    <row r="62" spans="8:15" ht="12.75">
      <c r="H62" s="161"/>
      <c r="I62" s="161"/>
      <c r="J62" s="161"/>
      <c r="K62" s="161"/>
      <c r="L62" s="161"/>
      <c r="M62" s="161"/>
      <c r="N62" s="161"/>
      <c r="O62" s="161"/>
    </row>
    <row r="63" spans="8:15" ht="12.75">
      <c r="H63" s="161"/>
      <c r="I63" s="161"/>
      <c r="J63" s="161"/>
      <c r="K63" s="161"/>
      <c r="L63" s="161"/>
      <c r="M63" s="161"/>
      <c r="N63" s="161"/>
      <c r="O63" s="161"/>
    </row>
    <row r="64" spans="9:15" ht="12.75">
      <c r="I64" s="161"/>
      <c r="J64" s="161"/>
      <c r="K64" s="161"/>
      <c r="L64" s="161"/>
      <c r="M64" s="161"/>
      <c r="N64" s="161"/>
      <c r="O64" s="161"/>
    </row>
    <row r="65" spans="9:15" ht="12.75">
      <c r="I65" s="161"/>
      <c r="J65" s="161"/>
      <c r="K65" s="161"/>
      <c r="L65" s="161"/>
      <c r="M65" s="161"/>
      <c r="N65" s="161"/>
      <c r="O65" s="161"/>
    </row>
    <row r="66" spans="8:9" ht="12.75">
      <c r="H66" s="161"/>
      <c r="I66" s="161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56"/>
  <sheetViews>
    <sheetView tabSelected="1" zoomScalePageLayoutView="0" workbookViewId="0" topLeftCell="A13">
      <selection activeCell="B2" sqref="B2:J56"/>
    </sheetView>
  </sheetViews>
  <sheetFormatPr defaultColWidth="4.7109375" defaultRowHeight="12.75"/>
  <cols>
    <col min="1" max="1" width="11.57421875" style="0" customWidth="1"/>
    <col min="2" max="2" width="3.14062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30.8515625" style="0" customWidth="1"/>
    <col min="10" max="10" width="6.00390625" style="0" customWidth="1"/>
    <col min="11" max="11" width="2.140625" style="0" customWidth="1"/>
  </cols>
  <sheetData>
    <row r="2" spans="2:10" ht="12.75">
      <c r="B2" s="105"/>
      <c r="C2" s="106"/>
      <c r="D2" s="106"/>
      <c r="E2" s="106"/>
      <c r="F2" s="106"/>
      <c r="G2" s="106"/>
      <c r="H2" s="106"/>
      <c r="I2" s="106"/>
      <c r="J2" s="107"/>
    </row>
    <row r="3" spans="2:10" ht="12.75">
      <c r="B3" s="108"/>
      <c r="C3" s="109"/>
      <c r="D3" s="109"/>
      <c r="E3" s="109"/>
      <c r="F3" s="109"/>
      <c r="G3" s="109"/>
      <c r="H3" s="109"/>
      <c r="I3" s="109"/>
      <c r="J3" s="110"/>
    </row>
    <row r="4" spans="2:10" s="111" customFormat="1" ht="33" customHeight="1">
      <c r="B4" s="232" t="s">
        <v>147</v>
      </c>
      <c r="C4" s="233"/>
      <c r="D4" s="233"/>
      <c r="E4" s="233"/>
      <c r="F4" s="233"/>
      <c r="G4" s="233"/>
      <c r="H4" s="233"/>
      <c r="I4" s="233"/>
      <c r="J4" s="234"/>
    </row>
    <row r="5" spans="2:10" s="118" customFormat="1" ht="12.75">
      <c r="B5" s="112"/>
      <c r="C5" s="113" t="s">
        <v>148</v>
      </c>
      <c r="D5" s="114"/>
      <c r="E5" s="114"/>
      <c r="F5" s="114"/>
      <c r="G5" s="115"/>
      <c r="H5" s="115"/>
      <c r="I5" s="116"/>
      <c r="J5" s="117"/>
    </row>
    <row r="6" spans="2:10" s="118" customFormat="1" ht="11.25">
      <c r="B6" s="112"/>
      <c r="C6" s="119"/>
      <c r="D6" s="120" t="s">
        <v>149</v>
      </c>
      <c r="E6" s="120"/>
      <c r="F6" s="120"/>
      <c r="G6" s="120"/>
      <c r="H6" s="120"/>
      <c r="I6" s="121"/>
      <c r="J6" s="117"/>
    </row>
    <row r="7" spans="2:10" s="118" customFormat="1" ht="11.25">
      <c r="B7" s="112"/>
      <c r="C7" s="119"/>
      <c r="D7" s="120" t="s">
        <v>150</v>
      </c>
      <c r="E7" s="120"/>
      <c r="F7" s="120"/>
      <c r="G7" s="120"/>
      <c r="H7" s="120"/>
      <c r="I7" s="121"/>
      <c r="J7" s="117"/>
    </row>
    <row r="8" spans="2:10" s="118" customFormat="1" ht="11.25">
      <c r="B8" s="112"/>
      <c r="C8" s="119" t="s">
        <v>151</v>
      </c>
      <c r="D8" s="122"/>
      <c r="E8" s="122"/>
      <c r="F8" s="122"/>
      <c r="G8" s="122"/>
      <c r="H8" s="122"/>
      <c r="I8" s="121"/>
      <c r="J8" s="117"/>
    </row>
    <row r="9" spans="2:10" s="118" customFormat="1" ht="11.25">
      <c r="B9" s="112"/>
      <c r="C9" s="119"/>
      <c r="D9" s="120"/>
      <c r="E9" s="120" t="s">
        <v>152</v>
      </c>
      <c r="F9" s="120"/>
      <c r="G9" s="122"/>
      <c r="H9" s="122"/>
      <c r="I9" s="121"/>
      <c r="J9" s="117"/>
    </row>
    <row r="10" spans="2:10" s="118" customFormat="1" ht="11.25">
      <c r="B10" s="112"/>
      <c r="C10" s="123"/>
      <c r="D10" s="124"/>
      <c r="E10" s="120" t="s">
        <v>153</v>
      </c>
      <c r="F10" s="120"/>
      <c r="G10" s="122"/>
      <c r="H10" s="122"/>
      <c r="I10" s="121"/>
      <c r="J10" s="117"/>
    </row>
    <row r="11" spans="2:10" s="118" customFormat="1" ht="11.25">
      <c r="B11" s="112"/>
      <c r="C11" s="125"/>
      <c r="D11" s="126"/>
      <c r="E11" s="126" t="s">
        <v>154</v>
      </c>
      <c r="F11" s="126"/>
      <c r="G11" s="126"/>
      <c r="H11" s="126"/>
      <c r="I11" s="127"/>
      <c r="J11" s="117"/>
    </row>
    <row r="12" spans="2:10" ht="12.75">
      <c r="B12" s="108"/>
      <c r="C12" s="109"/>
      <c r="D12" s="109"/>
      <c r="E12" s="109"/>
      <c r="F12" s="109"/>
      <c r="G12" s="109"/>
      <c r="H12" s="109"/>
      <c r="I12" s="109"/>
      <c r="J12" s="110"/>
    </row>
    <row r="13" spans="2:10" ht="12.75">
      <c r="B13" s="108"/>
      <c r="C13" s="109"/>
      <c r="D13" s="109"/>
      <c r="E13" s="109"/>
      <c r="F13" s="109"/>
      <c r="G13" s="109"/>
      <c r="H13" s="109"/>
      <c r="I13" s="109"/>
      <c r="J13" s="110"/>
    </row>
    <row r="14" spans="2:10" ht="12.75" customHeight="1">
      <c r="B14" s="108"/>
      <c r="C14" s="128"/>
      <c r="D14" s="128"/>
      <c r="E14" s="128"/>
      <c r="F14" s="128"/>
      <c r="G14" s="128"/>
      <c r="H14" s="128"/>
      <c r="I14" s="128"/>
      <c r="J14" s="110"/>
    </row>
    <row r="15" spans="2:10" ht="12.75">
      <c r="B15" s="108"/>
      <c r="C15" s="128"/>
      <c r="D15" s="128"/>
      <c r="E15" s="128"/>
      <c r="F15" s="128"/>
      <c r="G15" s="128"/>
      <c r="H15" s="128"/>
      <c r="I15" s="128"/>
      <c r="J15" s="110"/>
    </row>
    <row r="16" spans="2:10" ht="12.75">
      <c r="B16" s="108"/>
      <c r="C16" s="235" t="s">
        <v>277</v>
      </c>
      <c r="D16" s="235"/>
      <c r="E16" s="235"/>
      <c r="F16" s="235"/>
      <c r="G16" s="235"/>
      <c r="H16" s="235"/>
      <c r="I16" s="235"/>
      <c r="J16" s="110"/>
    </row>
    <row r="17" spans="2:10" ht="12.75">
      <c r="B17" s="108"/>
      <c r="C17" s="235"/>
      <c r="D17" s="235"/>
      <c r="E17" s="235"/>
      <c r="F17" s="235"/>
      <c r="G17" s="235"/>
      <c r="H17" s="235"/>
      <c r="I17" s="235"/>
      <c r="J17" s="110"/>
    </row>
    <row r="18" spans="2:10" ht="12.75">
      <c r="B18" s="108"/>
      <c r="C18" s="183"/>
      <c r="D18" s="183"/>
      <c r="E18" s="183"/>
      <c r="F18" s="183"/>
      <c r="G18" s="183"/>
      <c r="H18" s="183"/>
      <c r="I18" s="183"/>
      <c r="J18" s="110"/>
    </row>
    <row r="19" spans="2:10" ht="12.75">
      <c r="B19" s="108"/>
      <c r="C19" s="183"/>
      <c r="D19" s="183"/>
      <c r="E19" s="183"/>
      <c r="F19" s="183"/>
      <c r="G19" s="183"/>
      <c r="H19" s="183"/>
      <c r="I19" s="183"/>
      <c r="J19" s="110"/>
    </row>
    <row r="20" spans="2:10" ht="12.75">
      <c r="B20" s="108"/>
      <c r="C20" s="183"/>
      <c r="D20" s="183"/>
      <c r="E20" s="183"/>
      <c r="F20" s="183"/>
      <c r="G20" s="183"/>
      <c r="H20" s="183"/>
      <c r="I20" s="183"/>
      <c r="J20" s="110"/>
    </row>
    <row r="21" spans="2:10" ht="12.75">
      <c r="B21" s="108"/>
      <c r="C21" s="183"/>
      <c r="D21" s="183"/>
      <c r="E21" s="183"/>
      <c r="F21" s="183"/>
      <c r="G21" s="183"/>
      <c r="H21" s="183"/>
      <c r="I21" s="183"/>
      <c r="J21" s="110"/>
    </row>
    <row r="22" spans="2:10" ht="12.75">
      <c r="B22" s="108"/>
      <c r="C22" s="183"/>
      <c r="D22" s="183"/>
      <c r="E22" s="183"/>
      <c r="F22" s="183"/>
      <c r="G22" s="183"/>
      <c r="H22" s="183"/>
      <c r="I22" s="183"/>
      <c r="J22" s="110"/>
    </row>
    <row r="23" spans="2:10" ht="12.75">
      <c r="B23" s="108"/>
      <c r="C23" s="183"/>
      <c r="D23" s="183"/>
      <c r="E23" s="183"/>
      <c r="F23" s="183"/>
      <c r="G23" s="183"/>
      <c r="H23" s="183"/>
      <c r="I23" s="183"/>
      <c r="J23" s="110"/>
    </row>
    <row r="24" spans="2:10" ht="12.75">
      <c r="B24" s="108"/>
      <c r="C24" s="183"/>
      <c r="D24" s="183"/>
      <c r="E24" s="183"/>
      <c r="F24" s="183"/>
      <c r="G24" s="183"/>
      <c r="H24" s="183"/>
      <c r="I24" s="183"/>
      <c r="J24" s="110"/>
    </row>
    <row r="25" spans="2:10" ht="12.75">
      <c r="B25" s="108"/>
      <c r="C25" s="183"/>
      <c r="D25" s="183"/>
      <c r="E25" s="183"/>
      <c r="F25" s="183"/>
      <c r="G25" s="183"/>
      <c r="H25" s="183"/>
      <c r="I25" s="183"/>
      <c r="J25" s="110"/>
    </row>
    <row r="26" spans="2:10" ht="12.75">
      <c r="B26" s="108"/>
      <c r="C26" s="183"/>
      <c r="D26" s="183"/>
      <c r="E26" s="183"/>
      <c r="F26" s="183"/>
      <c r="G26" s="183"/>
      <c r="H26" s="183"/>
      <c r="I26" s="183"/>
      <c r="J26" s="110"/>
    </row>
    <row r="27" spans="2:10" ht="12.75">
      <c r="B27" s="108"/>
      <c r="C27" s="183"/>
      <c r="D27" s="183"/>
      <c r="E27" s="183"/>
      <c r="F27" s="183"/>
      <c r="G27" s="183"/>
      <c r="H27" s="183"/>
      <c r="I27" s="183"/>
      <c r="J27" s="110"/>
    </row>
    <row r="28" spans="2:10" ht="12.75">
      <c r="B28" s="108"/>
      <c r="C28" s="183"/>
      <c r="D28" s="183"/>
      <c r="E28" s="183"/>
      <c r="F28" s="183"/>
      <c r="G28" s="183"/>
      <c r="H28" s="183"/>
      <c r="I28" s="183"/>
      <c r="J28" s="110"/>
    </row>
    <row r="29" spans="2:10" ht="12.75">
      <c r="B29" s="108"/>
      <c r="C29" s="183"/>
      <c r="D29" s="183"/>
      <c r="E29" s="183"/>
      <c r="F29" s="183"/>
      <c r="G29" s="183"/>
      <c r="H29" s="183"/>
      <c r="I29" s="183"/>
      <c r="J29" s="110"/>
    </row>
    <row r="30" spans="2:10" ht="12.75">
      <c r="B30" s="108"/>
      <c r="C30" s="128"/>
      <c r="D30" s="128"/>
      <c r="E30" s="128"/>
      <c r="F30" s="128"/>
      <c r="G30" s="128"/>
      <c r="H30" s="128"/>
      <c r="I30" s="128"/>
      <c r="J30" s="110"/>
    </row>
    <row r="31" spans="2:10" ht="12.75">
      <c r="B31" s="108"/>
      <c r="C31" s="181"/>
      <c r="D31" s="182"/>
      <c r="E31" s="182"/>
      <c r="F31" s="182"/>
      <c r="G31" s="182"/>
      <c r="H31" s="182"/>
      <c r="I31" s="182"/>
      <c r="J31" s="110"/>
    </row>
    <row r="32" spans="2:10" ht="12.75">
      <c r="B32" s="108"/>
      <c r="C32" s="182"/>
      <c r="D32" s="182"/>
      <c r="E32" s="182"/>
      <c r="F32" s="182"/>
      <c r="G32" s="182"/>
      <c r="H32" s="182"/>
      <c r="I32" s="182"/>
      <c r="J32" s="110"/>
    </row>
    <row r="33" spans="2:10" ht="12.75">
      <c r="B33" s="108"/>
      <c r="C33" s="182"/>
      <c r="D33" s="182"/>
      <c r="E33" s="182"/>
      <c r="F33" s="182"/>
      <c r="G33" s="182"/>
      <c r="H33" s="182"/>
      <c r="I33" s="182"/>
      <c r="J33" s="110"/>
    </row>
    <row r="34" spans="2:10" ht="12.75">
      <c r="B34" s="108"/>
      <c r="C34" s="182"/>
      <c r="D34" s="182"/>
      <c r="E34" s="182"/>
      <c r="F34" s="182"/>
      <c r="G34" s="182"/>
      <c r="H34" s="182"/>
      <c r="I34" s="182"/>
      <c r="J34" s="110"/>
    </row>
    <row r="35" spans="2:10" ht="12.75">
      <c r="B35" s="108"/>
      <c r="C35" s="182"/>
      <c r="D35" s="182"/>
      <c r="E35" s="182"/>
      <c r="F35" s="182"/>
      <c r="G35" s="182"/>
      <c r="H35" s="182"/>
      <c r="I35" s="182"/>
      <c r="J35" s="110"/>
    </row>
    <row r="36" spans="2:10" ht="12.75">
      <c r="B36" s="108"/>
      <c r="C36" s="182"/>
      <c r="D36" s="182"/>
      <c r="E36" s="182"/>
      <c r="F36" s="182"/>
      <c r="G36" s="182"/>
      <c r="H36" s="182"/>
      <c r="I36" s="182"/>
      <c r="J36" s="110"/>
    </row>
    <row r="37" spans="2:10" ht="12.75">
      <c r="B37" s="108"/>
      <c r="C37" s="182"/>
      <c r="D37" s="182"/>
      <c r="E37" s="182"/>
      <c r="F37" s="182"/>
      <c r="G37" s="182"/>
      <c r="H37" s="182"/>
      <c r="I37" s="182"/>
      <c r="J37" s="110"/>
    </row>
    <row r="38" spans="2:10" ht="12.75">
      <c r="B38" s="108"/>
      <c r="C38" s="109"/>
      <c r="D38" s="109"/>
      <c r="E38" s="109"/>
      <c r="F38" s="109"/>
      <c r="G38" s="109"/>
      <c r="H38" s="109"/>
      <c r="I38" s="109"/>
      <c r="J38" s="110"/>
    </row>
    <row r="39" spans="2:10" ht="12.75">
      <c r="B39" s="108"/>
      <c r="C39" s="109"/>
      <c r="D39" s="109"/>
      <c r="E39" s="109"/>
      <c r="F39" s="109"/>
      <c r="G39" s="109"/>
      <c r="H39" s="109"/>
      <c r="I39" s="109"/>
      <c r="J39" s="110"/>
    </row>
    <row r="40" spans="2:10" ht="12.75">
      <c r="B40" s="108"/>
      <c r="C40" s="109"/>
      <c r="D40" s="109"/>
      <c r="E40" s="109"/>
      <c r="F40" s="109"/>
      <c r="G40" s="109"/>
      <c r="H40" s="109"/>
      <c r="I40" s="109"/>
      <c r="J40" s="110"/>
    </row>
    <row r="41" spans="2:10" ht="12.75">
      <c r="B41" s="108"/>
      <c r="C41" s="109"/>
      <c r="D41" s="109"/>
      <c r="E41" s="109"/>
      <c r="F41" s="109"/>
      <c r="G41" s="109"/>
      <c r="H41" s="109"/>
      <c r="I41" s="109"/>
      <c r="J41" s="110"/>
    </row>
    <row r="42" spans="2:10" ht="12.75">
      <c r="B42" s="108"/>
      <c r="C42" s="109"/>
      <c r="D42" s="109"/>
      <c r="E42" s="109"/>
      <c r="F42" s="109"/>
      <c r="G42" s="109"/>
      <c r="H42" s="109"/>
      <c r="I42" s="109"/>
      <c r="J42" s="110"/>
    </row>
    <row r="43" spans="2:10" ht="12.75">
      <c r="B43" s="108"/>
      <c r="C43" s="109"/>
      <c r="D43" s="109"/>
      <c r="E43" s="109"/>
      <c r="F43" s="109"/>
      <c r="G43" s="109"/>
      <c r="H43" s="109"/>
      <c r="I43" s="109"/>
      <c r="J43" s="110"/>
    </row>
    <row r="44" spans="2:10" ht="12.75">
      <c r="B44" s="108"/>
      <c r="C44" s="109"/>
      <c r="D44" s="109"/>
      <c r="E44" s="109"/>
      <c r="F44" s="109"/>
      <c r="G44" s="109"/>
      <c r="H44" s="109"/>
      <c r="I44" s="157"/>
      <c r="J44" s="110"/>
    </row>
    <row r="45" spans="2:10" ht="12.75">
      <c r="B45" s="108"/>
      <c r="C45" s="109"/>
      <c r="D45" s="109"/>
      <c r="E45" s="109"/>
      <c r="F45" s="109"/>
      <c r="G45" s="109"/>
      <c r="H45" s="109"/>
      <c r="I45" s="109"/>
      <c r="J45" s="110"/>
    </row>
    <row r="46" spans="2:10" ht="12.75">
      <c r="B46" s="108"/>
      <c r="C46" s="109"/>
      <c r="D46" s="109"/>
      <c r="E46" s="109"/>
      <c r="F46" s="109"/>
      <c r="G46" s="109"/>
      <c r="H46" s="109"/>
      <c r="I46" s="109"/>
      <c r="J46" s="110"/>
    </row>
    <row r="47" spans="2:10" s="132" customFormat="1" ht="12.75">
      <c r="B47" s="129"/>
      <c r="C47" s="130"/>
      <c r="D47" s="130"/>
      <c r="E47" s="130"/>
      <c r="F47" s="130"/>
      <c r="G47" s="130"/>
      <c r="H47" s="130"/>
      <c r="I47" s="130"/>
      <c r="J47" s="131"/>
    </row>
    <row r="48" spans="2:10" s="132" customFormat="1" ht="15">
      <c r="B48" s="129"/>
      <c r="C48" s="130"/>
      <c r="D48" s="130"/>
      <c r="E48" s="133"/>
      <c r="F48" s="133"/>
      <c r="G48" s="133"/>
      <c r="H48" s="133"/>
      <c r="I48" s="133"/>
      <c r="J48" s="131"/>
    </row>
    <row r="49" spans="2:10" s="132" customFormat="1" ht="15">
      <c r="B49" s="129"/>
      <c r="C49" s="130"/>
      <c r="D49" s="130"/>
      <c r="E49" s="133"/>
      <c r="F49" s="133"/>
      <c r="G49" s="133"/>
      <c r="H49" s="133"/>
      <c r="I49" s="133"/>
      <c r="J49" s="131"/>
    </row>
    <row r="50" spans="2:10" s="132" customFormat="1" ht="15">
      <c r="B50" s="129"/>
      <c r="C50" s="130"/>
      <c r="D50" s="130"/>
      <c r="E50" s="133"/>
      <c r="F50" s="133"/>
      <c r="G50" s="133"/>
      <c r="H50" s="133"/>
      <c r="I50" s="133"/>
      <c r="J50" s="131"/>
    </row>
    <row r="51" spans="2:10" s="132" customFormat="1" ht="15">
      <c r="B51" s="129"/>
      <c r="C51" s="130"/>
      <c r="D51" s="130"/>
      <c r="E51" s="133"/>
      <c r="F51" s="133"/>
      <c r="G51" s="133"/>
      <c r="H51" s="133"/>
      <c r="I51" s="133"/>
      <c r="J51" s="131"/>
    </row>
    <row r="52" spans="2:10" s="132" customFormat="1" ht="15">
      <c r="B52" s="129"/>
      <c r="C52" s="130"/>
      <c r="D52" s="130"/>
      <c r="E52" s="133"/>
      <c r="F52" s="133"/>
      <c r="G52" s="230" t="s">
        <v>155</v>
      </c>
      <c r="H52" s="230"/>
      <c r="I52" s="230"/>
      <c r="J52" s="131"/>
    </row>
    <row r="53" spans="2:10" ht="15.75">
      <c r="B53" s="108"/>
      <c r="C53" s="109"/>
      <c r="D53" s="109"/>
      <c r="E53" s="134"/>
      <c r="F53" s="134"/>
      <c r="G53" s="231" t="s">
        <v>186</v>
      </c>
      <c r="H53" s="231"/>
      <c r="I53" s="231"/>
      <c r="J53" s="110"/>
    </row>
    <row r="54" spans="2:10" ht="12.75">
      <c r="B54" s="108"/>
      <c r="C54" s="109"/>
      <c r="D54" s="109"/>
      <c r="E54" s="109"/>
      <c r="F54" s="109"/>
      <c r="G54" s="109"/>
      <c r="H54" s="109"/>
      <c r="I54" s="109"/>
      <c r="J54" s="110"/>
    </row>
    <row r="55" spans="2:10" ht="12.75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0" ht="12.75">
      <c r="B56" s="135"/>
      <c r="C56" s="136"/>
      <c r="D56" s="136"/>
      <c r="E56" s="136"/>
      <c r="F56" s="136"/>
      <c r="G56" s="136"/>
      <c r="H56" s="136"/>
      <c r="I56" s="136"/>
      <c r="J56" s="137"/>
    </row>
  </sheetData>
  <sheetProtection/>
  <mergeCells count="4">
    <mergeCell ref="G52:I52"/>
    <mergeCell ref="G53:I53"/>
    <mergeCell ref="B4:J4"/>
    <mergeCell ref="C16:I1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2014-03-29T09:24:42Z</cp:lastPrinted>
  <dcterms:created xsi:type="dcterms:W3CDTF">1996-10-14T23:33:28Z</dcterms:created>
  <dcterms:modified xsi:type="dcterms:W3CDTF">2014-03-29T09:32:50Z</dcterms:modified>
  <cp:category/>
  <cp:version/>
  <cp:contentType/>
  <cp:contentStatus/>
</cp:coreProperties>
</file>