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190" tabRatio="823" activeTab="0"/>
  </bookViews>
  <sheets>
    <sheet name="Kopertina" sheetId="1" r:id="rId1"/>
    <sheet name="Bilanci" sheetId="2" r:id="rId2"/>
    <sheet name="Inventari" sheetId="3" r:id="rId3"/>
    <sheet name="Rez.Sipas Natyres" sheetId="4" r:id="rId4"/>
    <sheet name="Rez.Sipas Funksionit" sheetId="5" r:id="rId5"/>
    <sheet name="Shenimet shpjeguse" sheetId="6" r:id="rId6"/>
  </sheets>
  <definedNames/>
  <calcPr fullCalcOnLoad="1"/>
</workbook>
</file>

<file path=xl/sharedStrings.xml><?xml version="1.0" encoding="utf-8"?>
<sst xmlns="http://schemas.openxmlformats.org/spreadsheetml/2006/main" count="294" uniqueCount="182">
  <si>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</si>
  <si>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</si>
  <si>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</si>
  <si>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</si>
  <si>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</si>
  <si>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</si>
  <si>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</si>
  <si>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</si>
  <si>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</si>
  <si>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</si>
  <si>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</si>
  <si>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</si>
  <si>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</si>
  <si>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</si>
  <si>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</si>
  <si>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A K T I V E T    A F A T G J A T A</t>
  </si>
  <si>
    <t>Aktive afatgjata materiale</t>
  </si>
  <si>
    <t>Aktive te tjera afatgjata</t>
  </si>
  <si>
    <t>Toka</t>
  </si>
  <si>
    <t>Huamarjet</t>
  </si>
  <si>
    <t>Banka</t>
  </si>
  <si>
    <t>Arka</t>
  </si>
  <si>
    <t>Veprimtaria  Kryesore</t>
  </si>
  <si>
    <t>Huat  afatgjata</t>
  </si>
  <si>
    <t>III</t>
  </si>
  <si>
    <t xml:space="preserve">K A P I T A L I </t>
  </si>
  <si>
    <t>PASIVET  DHE  KAPITALI</t>
  </si>
  <si>
    <t>P A S I V E T      A F A T G J A T A</t>
  </si>
  <si>
    <t>S H E N I M E T          S P J E G U E S E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</si>
  <si>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</si>
  <si>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</si>
  <si>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</si>
  <si>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</si>
  <si>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</si>
  <si>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</si>
  <si>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Leke</t>
  </si>
  <si>
    <t xml:space="preserve">  Periudha  Kontabel e Pasqyrave Financiare</t>
  </si>
  <si>
    <t>Makineri dhe paisje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</si>
  <si>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</si>
  <si>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</si>
  <si>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</si>
  <si>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</si>
  <si>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</si>
  <si>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</si>
  <si>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</si>
  <si>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</si>
  <si>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</si>
  <si>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</si>
  <si>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</si>
  <si>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</si>
  <si>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</si>
  <si>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Aktive te tjera financiare afatshkurtra</t>
  </si>
  <si>
    <t>Produkte te gatshme</t>
  </si>
  <si>
    <t>Te pagueshme ndaj furnitoreve</t>
  </si>
  <si>
    <t>Te pagueshme ndaj punonjesve</t>
  </si>
  <si>
    <t>Para ardhese</t>
  </si>
  <si>
    <t>A K T I V E T    A F A T S H K U R T R A</t>
  </si>
  <si>
    <t>Viti   2009</t>
  </si>
  <si>
    <t>01.01.2009</t>
  </si>
  <si>
    <t>31.12.2009</t>
  </si>
  <si>
    <t>Pasqyrat    Financiare    te    Vitit   2009</t>
  </si>
  <si>
    <t>Pasqyra   e   te   Ardhurave   dhe   Shpenzimeve     2009</t>
  </si>
  <si>
    <t>Kerkesa te arketushme</t>
  </si>
  <si>
    <t>Te tjera te arketushme</t>
  </si>
  <si>
    <t>Instrumenta te tjera financiare dhe borxhi</t>
  </si>
  <si>
    <t xml:space="preserve">(  Ne zbarim te Standartit Kombetar te Kontabilitetit Nr.15 ) </t>
  </si>
  <si>
    <t>Emertimi Mikronjesise</t>
  </si>
  <si>
    <t>Detyrimet tregetare</t>
  </si>
  <si>
    <t>Parapagimet e arketuara</t>
  </si>
  <si>
    <t>Te tjera afatgjata</t>
  </si>
  <si>
    <t>Kapitali  i  Pronarit</t>
  </si>
  <si>
    <t>Terheqiet  e   Pronarit</t>
  </si>
  <si>
    <t>Fitimi  (Humbja)   e   vitit   financiar</t>
  </si>
  <si>
    <t xml:space="preserve">Mikronjesia                                              </t>
  </si>
  <si>
    <t>A K T I V E T</t>
  </si>
  <si>
    <t>Totali   Aktiveve</t>
  </si>
  <si>
    <t xml:space="preserve">Totali   Pasiveve </t>
  </si>
  <si>
    <t>(  M I K R O N J E S I T E  )</t>
  </si>
  <si>
    <t>Debitore te tjere</t>
  </si>
  <si>
    <t>Kreditore te tjere</t>
  </si>
  <si>
    <t>Per Drejtimin  e Mikronjesise</t>
  </si>
  <si>
    <t>TE ARDHURAT</t>
  </si>
  <si>
    <t>►</t>
  </si>
  <si>
    <t>SHPENZIMET  =1+2+3+4+5</t>
  </si>
  <si>
    <t>Shpenzime per materiale</t>
  </si>
  <si>
    <t>Inventar ne celje</t>
  </si>
  <si>
    <t>Inventari ne fund te vitit</t>
  </si>
  <si>
    <t>Shpenzime personeli</t>
  </si>
  <si>
    <t xml:space="preserve">Pagat </t>
  </si>
  <si>
    <t>Siguracion</t>
  </si>
  <si>
    <t>Amortizimi i Aktiveve Afatgjata</t>
  </si>
  <si>
    <t>Te tjera</t>
  </si>
  <si>
    <t>Energji uji,fax,telefon,internet</t>
  </si>
  <si>
    <t>Shpenzime te qarkullimit te mallit e transportit</t>
  </si>
  <si>
    <t>Benzin/Naft/Gaz</t>
  </si>
  <si>
    <t>Qera ambjenti</t>
  </si>
  <si>
    <t xml:space="preserve">Pagesa </t>
  </si>
  <si>
    <t>Taksat Doganore e Bashkiake</t>
  </si>
  <si>
    <t>Shpenzime administrative,mirembajtje dhe te tjera</t>
  </si>
  <si>
    <t>Shpenzime financiare</t>
  </si>
  <si>
    <t>Interesa te paguara dhe komisione bankare</t>
  </si>
  <si>
    <t>A</t>
  </si>
  <si>
    <t xml:space="preserve">Fitimi para tatimeve  </t>
  </si>
  <si>
    <t>Tatimi mbi fitimin</t>
  </si>
  <si>
    <t>B</t>
  </si>
  <si>
    <t xml:space="preserve">Fitimi  pas tatimit </t>
  </si>
  <si>
    <t>(  Bazuar ne klasifikimin e Shpenzimeve sipas Funksionit  )</t>
  </si>
  <si>
    <t>Te ardhurat</t>
  </si>
  <si>
    <t>Te ardhura nga shitjet</t>
  </si>
  <si>
    <t>mallrat</t>
  </si>
  <si>
    <t>produktet</t>
  </si>
  <si>
    <t>sherbimet</t>
  </si>
  <si>
    <t>Nga veprimtarite e shfrytezimit</t>
  </si>
  <si>
    <t>fitimet nga shitja e AAGJM+AAJM</t>
  </si>
  <si>
    <t>fitimet nga Investimet pasuri patundeshme</t>
  </si>
  <si>
    <t>gjobat per vonesa</t>
  </si>
  <si>
    <t>ndryshimet ne kursin e kembimit</t>
  </si>
  <si>
    <t>Ndryshimi ne inventarin e prod gateshme e punes ne proces</t>
  </si>
  <si>
    <t>Puna e kryer nga njesia ekonomike per qellimet e veta dhe e kapitalizuar</t>
  </si>
  <si>
    <t xml:space="preserve">Shpenzimet </t>
  </si>
  <si>
    <t>Mallrat,lendet e para,sherbimet per veprimtarine paresore</t>
  </si>
  <si>
    <t>Shpenzime te tjera nga veprimtarite e shfrytezimit qe nk lidhen me veprimtarine kryesore</t>
  </si>
  <si>
    <t>shpenzimet për mbajtjen e llogarive</t>
  </si>
  <si>
    <t>këshillim, shpenzimet për zyrën, sigurimet,</t>
  </si>
  <si>
    <t>shpenzimet e reklamave, shpenzimet e nisjes dhe punës kërkimore</t>
  </si>
  <si>
    <t>shpenzimet e lidhura  me krijimin e provizioneve</t>
  </si>
  <si>
    <t>shumat e parashikuara për llogaritë e arkëtueshme të dyshimta etj</t>
  </si>
  <si>
    <t>humbjen nga shitje afatgjata materiale dhe investimeve në aktive të patundshme</t>
  </si>
  <si>
    <t>gjobave dhe ndëshkimeve, humbja neto që vjen nga ndryshimi i kursit të këmbimi</t>
  </si>
  <si>
    <t>ndryshimet në vlerën e kërkesave për t’u arkëtuar dhe detyrimeve ndaj furnitorëve</t>
  </si>
  <si>
    <t>Shpenzime per personelin</t>
  </si>
  <si>
    <t>pagat</t>
  </si>
  <si>
    <t>sigurimet shoqerore</t>
  </si>
  <si>
    <t>sigurimet per pension</t>
  </si>
  <si>
    <t>Amortizimet dhe zhvleresimet</t>
  </si>
  <si>
    <t>Shpenzime te tjera</t>
  </si>
  <si>
    <t>Totali shpenzimeve  (  shumat         )</t>
  </si>
  <si>
    <t>Fitimi (humbja) nga veprimtarite e kryesore (1+2+/-3-8)</t>
  </si>
  <si>
    <t>Te ardhurat dhe shpenzimet financiare nga njesite e kontrolluara</t>
  </si>
  <si>
    <t>Të ardhurat dhe shpenzimet nga interesi</t>
  </si>
  <si>
    <t>Fitimet (humbjet) nga kursi i këmbimi</t>
  </si>
  <si>
    <t>IV</t>
  </si>
  <si>
    <t>Totali i të ardhurave dhe shpenzimeve financiare</t>
  </si>
  <si>
    <t>V</t>
  </si>
  <si>
    <t>Fitimi (humbja) para tatimit</t>
  </si>
  <si>
    <t>Shpenzimet e tatimit mbi fitimin</t>
  </si>
  <si>
    <t>VI</t>
  </si>
  <si>
    <t>Fitimi (humbja) neto e vitit financiar</t>
  </si>
  <si>
    <r>
      <t xml:space="preserve">   </t>
    </r>
    <r>
      <rPr>
        <sz val="10"/>
        <rFont val="Times New Roman"/>
        <family val="1"/>
      </rPr>
      <t></t>
    </r>
    <r>
      <rPr>
        <sz val="10"/>
        <rFont val="Arial"/>
        <family val="0"/>
      </rPr>
      <t xml:space="preserve"> Shperblimet</t>
    </r>
  </si>
  <si>
    <r>
      <t xml:space="preserve">   </t>
    </r>
    <r>
      <rPr>
        <sz val="10"/>
        <rFont val="Times New Roman"/>
        <family val="1"/>
      </rPr>
      <t xml:space="preserve"> </t>
    </r>
    <r>
      <rPr>
        <sz val="10"/>
        <rFont val="Arial"/>
        <family val="0"/>
      </rPr>
      <t>Pagat per lejet vjetore</t>
    </r>
  </si>
  <si>
    <r>
      <t xml:space="preserve">     </t>
    </r>
    <r>
      <rPr>
        <sz val="10"/>
        <rFont val="Arial"/>
        <family val="0"/>
      </rPr>
      <t>Festat dhe kompensime te tjera monetare dhe jo monetare</t>
    </r>
  </si>
  <si>
    <t>Shpenzimet per mallrat e blera</t>
  </si>
  <si>
    <t>Ortaku</t>
  </si>
  <si>
    <t>ADRIAN MUCOLLARI</t>
  </si>
  <si>
    <t>26.03.2010</t>
  </si>
  <si>
    <t>Tatimpaguesi:</t>
  </si>
  <si>
    <t xml:space="preserve">NIPT: </t>
  </si>
  <si>
    <t>Aktiviteti:</t>
  </si>
  <si>
    <t>Inventari fizik i mallrave dhe materialeve i dates 31.12.2009</t>
  </si>
  <si>
    <t>Njesia e matjes</t>
  </si>
  <si>
    <t xml:space="preserve">Emertimi I mallrave dhe </t>
  </si>
  <si>
    <t>Sheno nje nga njesite</t>
  </si>
  <si>
    <t>Sasia ne numer qe eshte</t>
  </si>
  <si>
    <t>Vlera e mallit dhe materialit</t>
  </si>
  <si>
    <t>Sqarime</t>
  </si>
  <si>
    <t>materialeve gjendje</t>
  </si>
  <si>
    <t>me poshte:(kg,m2,m3.</t>
  </si>
  <si>
    <t>gjendje ne njesi</t>
  </si>
  <si>
    <t>sipas vleres blerjes</t>
  </si>
  <si>
    <t>litra,cope,kuti,ml)</t>
  </si>
  <si>
    <t>pale</t>
  </si>
  <si>
    <t>TOTALI</t>
  </si>
  <si>
    <t>TOTI &amp; GURAKUQI</t>
  </si>
  <si>
    <t>K31823027R</t>
  </si>
  <si>
    <t>RR. MUHAMET GJOLLESHA</t>
  </si>
  <si>
    <t>STOMATOLOG</t>
  </si>
  <si>
    <t>Doreza</t>
  </si>
  <si>
    <t>Ultra Omni Matriks</t>
  </si>
  <si>
    <t>Maska te gjelbra</t>
  </si>
  <si>
    <t>Rere solboze</t>
  </si>
  <si>
    <t>Filma vete zhvillues</t>
  </si>
  <si>
    <t>Bond</t>
  </si>
</sst>
</file>

<file path=xl/styles.xml><?xml version="1.0" encoding="utf-8"?>
<styleSheet xmlns="http://schemas.openxmlformats.org/spreadsheetml/2006/main">
  <numFmts count="26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#,##0.0"/>
    <numFmt numFmtId="181" formatCode="_(* #,##0_);_(* \(#,##0\);_(* &quot;-&quot;??_);_(@_)"/>
  </numFmts>
  <fonts count="5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2"/>
      <name val="Arial"/>
      <family val="0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10"/>
      <name val="Times New Roman"/>
      <family val="1"/>
    </font>
    <font>
      <sz val="9"/>
      <name val="Arial"/>
      <family val="2"/>
    </font>
    <font>
      <b/>
      <sz val="26"/>
      <name val="Arial Narrow"/>
      <family val="2"/>
    </font>
    <font>
      <b/>
      <sz val="20"/>
      <name val="Arial Narrow"/>
      <family val="2"/>
    </font>
    <font>
      <b/>
      <sz val="26"/>
      <name val="Arial"/>
      <family val="2"/>
    </font>
    <font>
      <b/>
      <sz val="16"/>
      <name val="Arial"/>
      <family val="0"/>
    </font>
    <font>
      <b/>
      <sz val="9"/>
      <name val="Arial"/>
      <family val="0"/>
    </font>
    <font>
      <sz val="9"/>
      <name val="Times New Roman"/>
      <family val="1"/>
    </font>
    <font>
      <i/>
      <sz val="9"/>
      <name val="Arial"/>
      <family val="0"/>
    </font>
    <font>
      <b/>
      <sz val="14"/>
      <name val="Arial"/>
      <family val="0"/>
    </font>
    <font>
      <sz val="7"/>
      <name val="Arial"/>
      <family val="0"/>
    </font>
    <font>
      <b/>
      <u val="single"/>
      <sz val="14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1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2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Alignment="1">
      <alignment/>
    </xf>
    <xf numFmtId="0" fontId="0" fillId="0" borderId="2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3" fontId="11" fillId="0" borderId="13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7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6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7" fillId="0" borderId="15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3" fontId="0" fillId="0" borderId="1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 horizontal="center"/>
    </xf>
    <xf numFmtId="3" fontId="8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3" fontId="8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3" fontId="11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22" fillId="0" borderId="20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0" fillId="0" borderId="11" xfId="0" applyFont="1" applyBorder="1" applyAlignment="1">
      <alignment/>
    </xf>
    <xf numFmtId="0" fontId="23" fillId="0" borderId="2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24" xfId="0" applyFont="1" applyFill="1" applyBorder="1" applyAlignment="1">
      <alignment/>
    </xf>
    <xf numFmtId="0" fontId="8" fillId="0" borderId="24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3" fontId="24" fillId="0" borderId="25" xfId="42" applyFont="1" applyBorder="1" applyAlignment="1">
      <alignment horizontal="center"/>
    </xf>
    <xf numFmtId="181" fontId="24" fillId="0" borderId="13" xfId="42" applyNumberFormat="1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181" fontId="8" fillId="0" borderId="13" xfId="42" applyNumberFormat="1" applyFont="1" applyBorder="1" applyAlignment="1">
      <alignment horizontal="center"/>
    </xf>
    <xf numFmtId="181" fontId="8" fillId="0" borderId="13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1" xfId="0" applyFont="1" applyBorder="1" applyAlignment="1">
      <alignment/>
    </xf>
    <xf numFmtId="181" fontId="8" fillId="0" borderId="0" xfId="0" applyNumberFormat="1" applyFont="1" applyBorder="1" applyAlignment="1">
      <alignment horizontal="center"/>
    </xf>
    <xf numFmtId="181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0" fontId="11" fillId="0" borderId="21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9" fillId="0" borderId="15" xfId="0" applyFont="1" applyBorder="1" applyAlignment="1">
      <alignment horizontal="right" vertical="center"/>
    </xf>
    <xf numFmtId="0" fontId="19" fillId="0" borderId="16" xfId="0" applyFont="1" applyBorder="1" applyAlignment="1">
      <alignment horizontal="right" vertical="center"/>
    </xf>
    <xf numFmtId="0" fontId="19" fillId="0" borderId="17" xfId="0" applyFont="1" applyBorder="1" applyAlignment="1">
      <alignment horizontal="right" vertical="center"/>
    </xf>
    <xf numFmtId="0" fontId="0" fillId="0" borderId="24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80" fontId="0" fillId="0" borderId="16" xfId="0" applyNumberFormat="1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distributed"/>
    </xf>
    <xf numFmtId="0" fontId="0" fillId="0" borderId="17" xfId="0" applyFont="1" applyBorder="1" applyAlignment="1">
      <alignment horizontal="left" vertical="distributed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53</xdr:row>
      <xdr:rowOff>0</xdr:rowOff>
    </xdr:from>
    <xdr:to>
      <xdr:col>11</xdr:col>
      <xdr:colOff>542925</xdr:colOff>
      <xdr:row>55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8896350"/>
          <a:ext cx="952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2" width="9.140625" style="9" customWidth="1"/>
    <col min="3" max="3" width="9.28125" style="9" customWidth="1"/>
    <col min="4" max="4" width="11.421875" style="9" customWidth="1"/>
    <col min="5" max="5" width="12.8515625" style="9" customWidth="1"/>
    <col min="6" max="6" width="5.421875" style="9" customWidth="1"/>
    <col min="7" max="8" width="9.140625" style="9" customWidth="1"/>
    <col min="9" max="9" width="3.140625" style="9" customWidth="1"/>
    <col min="10" max="10" width="9.140625" style="9" customWidth="1"/>
    <col min="11" max="11" width="1.8515625" style="9" customWidth="1"/>
    <col min="12" max="16384" width="9.140625" style="9" customWidth="1"/>
  </cols>
  <sheetData>
    <row r="1" s="33" customFormat="1" ht="6.75" customHeight="1"/>
    <row r="2" spans="1:10" s="33" customFormat="1" ht="12.75">
      <c r="A2" s="34"/>
      <c r="B2" s="35"/>
      <c r="C2" s="35"/>
      <c r="D2" s="35"/>
      <c r="E2" s="35"/>
      <c r="F2" s="35"/>
      <c r="G2" s="35"/>
      <c r="H2" s="35"/>
      <c r="I2" s="35"/>
      <c r="J2" s="36"/>
    </row>
    <row r="3" spans="1:10" s="41" customFormat="1" ht="13.5" customHeight="1">
      <c r="A3" s="37"/>
      <c r="B3" s="38" t="s">
        <v>66</v>
      </c>
      <c r="C3" s="38"/>
      <c r="D3" s="38"/>
      <c r="E3" s="204" t="s">
        <v>172</v>
      </c>
      <c r="F3" s="204"/>
      <c r="G3" s="204"/>
      <c r="H3" s="204"/>
      <c r="I3" s="38"/>
      <c r="J3" s="40"/>
    </row>
    <row r="4" spans="1:10" s="41" customFormat="1" ht="13.5" customHeight="1">
      <c r="A4" s="37"/>
      <c r="B4" s="38" t="s">
        <v>29</v>
      </c>
      <c r="C4" s="38"/>
      <c r="D4" s="38"/>
      <c r="E4" s="205" t="s">
        <v>173</v>
      </c>
      <c r="F4" s="205"/>
      <c r="G4" s="205"/>
      <c r="H4" s="205"/>
      <c r="I4" s="42"/>
      <c r="J4" s="40"/>
    </row>
    <row r="5" spans="1:10" s="41" customFormat="1" ht="13.5" customHeight="1">
      <c r="A5" s="37"/>
      <c r="B5" s="38" t="s">
        <v>6</v>
      </c>
      <c r="C5" s="38"/>
      <c r="D5" s="38"/>
      <c r="E5" s="204" t="s">
        <v>174</v>
      </c>
      <c r="F5" s="204"/>
      <c r="G5" s="204"/>
      <c r="H5" s="204"/>
      <c r="I5" s="39"/>
      <c r="J5" s="40"/>
    </row>
    <row r="6" spans="1:10" s="41" customFormat="1" ht="13.5" customHeight="1">
      <c r="A6" s="37"/>
      <c r="B6" s="38"/>
      <c r="C6" s="38"/>
      <c r="D6" s="38"/>
      <c r="E6" s="38"/>
      <c r="F6" s="38"/>
      <c r="G6" s="44"/>
      <c r="H6" s="44"/>
      <c r="I6" s="42"/>
      <c r="J6" s="40"/>
    </row>
    <row r="7" spans="1:10" s="41" customFormat="1" ht="13.5" customHeight="1">
      <c r="A7" s="37"/>
      <c r="B7" s="38" t="s">
        <v>0</v>
      </c>
      <c r="C7" s="38"/>
      <c r="D7" s="38"/>
      <c r="E7" s="39"/>
      <c r="F7" s="45"/>
      <c r="G7" s="38"/>
      <c r="H7" s="38"/>
      <c r="I7" s="38"/>
      <c r="J7" s="40"/>
    </row>
    <row r="8" spans="1:10" s="41" customFormat="1" ht="13.5" customHeight="1">
      <c r="A8" s="37"/>
      <c r="B8" s="38" t="s">
        <v>1</v>
      </c>
      <c r="C8" s="38"/>
      <c r="D8" s="38"/>
      <c r="E8" s="43"/>
      <c r="F8" s="46"/>
      <c r="G8" s="38"/>
      <c r="H8" s="38"/>
      <c r="I8" s="38"/>
      <c r="J8" s="40"/>
    </row>
    <row r="9" spans="1:10" s="41" customFormat="1" ht="13.5" customHeight="1">
      <c r="A9" s="37"/>
      <c r="B9" s="38"/>
      <c r="C9" s="38"/>
      <c r="D9" s="38"/>
      <c r="E9" s="38"/>
      <c r="F9" s="38"/>
      <c r="G9" s="38"/>
      <c r="H9" s="38"/>
      <c r="I9" s="38"/>
      <c r="J9" s="40"/>
    </row>
    <row r="10" spans="1:10" s="41" customFormat="1" ht="13.5" customHeight="1">
      <c r="A10" s="37"/>
      <c r="B10" s="38" t="s">
        <v>22</v>
      </c>
      <c r="C10" s="38"/>
      <c r="D10" s="38"/>
      <c r="E10" s="204" t="s">
        <v>175</v>
      </c>
      <c r="F10" s="204"/>
      <c r="G10" s="204"/>
      <c r="H10" s="204"/>
      <c r="I10" s="39"/>
      <c r="J10" s="40"/>
    </row>
    <row r="11" spans="1:10" s="41" customFormat="1" ht="13.5" customHeight="1">
      <c r="A11" s="37"/>
      <c r="B11" s="38"/>
      <c r="C11" s="38"/>
      <c r="D11" s="38"/>
      <c r="E11" s="43"/>
      <c r="F11" s="43"/>
      <c r="G11" s="43"/>
      <c r="H11" s="43"/>
      <c r="I11" s="43"/>
      <c r="J11" s="40"/>
    </row>
    <row r="12" spans="1:10" s="41" customFormat="1" ht="13.5" customHeight="1">
      <c r="A12" s="37"/>
      <c r="B12" s="38"/>
      <c r="C12" s="38"/>
      <c r="D12" s="38"/>
      <c r="E12" s="43"/>
      <c r="F12" s="43"/>
      <c r="G12" s="43"/>
      <c r="H12" s="43"/>
      <c r="I12" s="43"/>
      <c r="J12" s="40"/>
    </row>
    <row r="13" spans="1:10" s="50" customFormat="1" ht="12.75">
      <c r="A13" s="47"/>
      <c r="B13" s="48"/>
      <c r="C13" s="48"/>
      <c r="D13" s="48"/>
      <c r="E13" s="48"/>
      <c r="F13" s="48"/>
      <c r="G13" s="48"/>
      <c r="H13" s="48"/>
      <c r="I13" s="48"/>
      <c r="J13" s="49"/>
    </row>
    <row r="14" spans="1:10" s="50" customFormat="1" ht="12.75">
      <c r="A14" s="47"/>
      <c r="B14" s="48"/>
      <c r="C14" s="48"/>
      <c r="D14" s="48"/>
      <c r="E14" s="48"/>
      <c r="F14" s="48"/>
      <c r="G14" s="48"/>
      <c r="H14" s="48"/>
      <c r="I14" s="48"/>
      <c r="J14" s="49"/>
    </row>
    <row r="15" spans="1:10" s="50" customFormat="1" ht="12.75">
      <c r="A15" s="47"/>
      <c r="B15" s="48"/>
      <c r="C15" s="48"/>
      <c r="D15" s="48"/>
      <c r="E15" s="48"/>
      <c r="F15" s="48"/>
      <c r="G15" s="48"/>
      <c r="H15" s="48"/>
      <c r="I15" s="48"/>
      <c r="J15" s="49"/>
    </row>
    <row r="16" spans="1:10" s="50" customFormat="1" ht="12.75">
      <c r="A16" s="47"/>
      <c r="B16" s="48"/>
      <c r="C16" s="48"/>
      <c r="D16" s="48"/>
      <c r="E16" s="48"/>
      <c r="F16" s="48"/>
      <c r="G16" s="48"/>
      <c r="H16" s="48"/>
      <c r="I16" s="48"/>
      <c r="J16" s="49"/>
    </row>
    <row r="17" spans="1:10" s="50" customFormat="1" ht="12.75">
      <c r="A17" s="47"/>
      <c r="B17" s="48"/>
      <c r="C17" s="48"/>
      <c r="D17" s="48"/>
      <c r="E17" s="48"/>
      <c r="F17" s="48"/>
      <c r="G17" s="48"/>
      <c r="H17" s="48"/>
      <c r="I17" s="48"/>
      <c r="J17" s="49"/>
    </row>
    <row r="18" spans="1:10" s="50" customFormat="1" ht="12.75">
      <c r="A18" s="47"/>
      <c r="B18" s="48"/>
      <c r="C18" s="48"/>
      <c r="D18" s="48"/>
      <c r="E18" s="48"/>
      <c r="F18" s="48"/>
      <c r="G18" s="48"/>
      <c r="H18" s="48"/>
      <c r="I18" s="48"/>
      <c r="J18" s="49"/>
    </row>
    <row r="19" spans="1:10" s="50" customFormat="1" ht="12.75">
      <c r="A19" s="47"/>
      <c r="B19" s="48"/>
      <c r="C19" s="48"/>
      <c r="D19" s="48"/>
      <c r="E19" s="48"/>
      <c r="F19" s="48"/>
      <c r="G19" s="48"/>
      <c r="H19" s="48"/>
      <c r="I19" s="48"/>
      <c r="J19" s="49"/>
    </row>
    <row r="20" spans="1:10" s="50" customFormat="1" ht="12.75">
      <c r="A20" s="47"/>
      <c r="B20" s="48"/>
      <c r="C20" s="48"/>
      <c r="D20" s="48"/>
      <c r="E20" s="48"/>
      <c r="F20" s="48"/>
      <c r="G20" s="48"/>
      <c r="H20" s="48"/>
      <c r="I20" s="48"/>
      <c r="J20" s="49"/>
    </row>
    <row r="21" spans="1:10" s="50" customFormat="1" ht="12.75">
      <c r="A21" s="47"/>
      <c r="C21" s="48"/>
      <c r="D21" s="48"/>
      <c r="E21" s="48"/>
      <c r="F21" s="48"/>
      <c r="G21" s="48"/>
      <c r="H21" s="48"/>
      <c r="I21" s="48"/>
      <c r="J21" s="49"/>
    </row>
    <row r="22" spans="1:10" s="50" customFormat="1" ht="12.75">
      <c r="A22" s="47"/>
      <c r="B22" s="48"/>
      <c r="C22" s="48"/>
      <c r="D22" s="48"/>
      <c r="E22" s="48"/>
      <c r="F22" s="48"/>
      <c r="G22" s="48"/>
      <c r="H22" s="48"/>
      <c r="I22" s="48"/>
      <c r="J22" s="49"/>
    </row>
    <row r="23" spans="1:10" s="50" customFormat="1" ht="12.75">
      <c r="A23" s="47"/>
      <c r="B23" s="48"/>
      <c r="C23" s="48"/>
      <c r="D23" s="48"/>
      <c r="E23" s="48"/>
      <c r="F23" s="48"/>
      <c r="G23" s="48"/>
      <c r="H23" s="48"/>
      <c r="I23" s="48"/>
      <c r="J23" s="49"/>
    </row>
    <row r="24" spans="1:10" s="50" customFormat="1" ht="12.75">
      <c r="A24" s="47"/>
      <c r="B24" s="48"/>
      <c r="C24" s="48"/>
      <c r="D24" s="48"/>
      <c r="E24" s="48"/>
      <c r="F24" s="48"/>
      <c r="G24" s="48"/>
      <c r="H24" s="48"/>
      <c r="I24" s="48"/>
      <c r="J24" s="49"/>
    </row>
    <row r="25" spans="1:10" s="54" customFormat="1" ht="33.75">
      <c r="A25" s="207" t="s">
        <v>7</v>
      </c>
      <c r="B25" s="208"/>
      <c r="C25" s="208"/>
      <c r="D25" s="208"/>
      <c r="E25" s="208"/>
      <c r="F25" s="208"/>
      <c r="G25" s="208"/>
      <c r="H25" s="208"/>
      <c r="I25" s="208"/>
      <c r="J25" s="209"/>
    </row>
    <row r="26" spans="1:10" s="54" customFormat="1" ht="10.5" customHeight="1">
      <c r="A26" s="51"/>
      <c r="B26" s="52"/>
      <c r="C26" s="52"/>
      <c r="D26" s="52"/>
      <c r="E26" s="52"/>
      <c r="F26" s="52"/>
      <c r="G26" s="52"/>
      <c r="H26" s="52"/>
      <c r="I26" s="52"/>
      <c r="J26" s="53"/>
    </row>
    <row r="27" spans="1:10" s="58" customFormat="1" ht="25.5">
      <c r="A27" s="211" t="s">
        <v>77</v>
      </c>
      <c r="B27" s="212"/>
      <c r="C27" s="212"/>
      <c r="D27" s="212"/>
      <c r="E27" s="212"/>
      <c r="F27" s="212"/>
      <c r="G27" s="212"/>
      <c r="H27" s="212"/>
      <c r="I27" s="212"/>
      <c r="J27" s="213"/>
    </row>
    <row r="28" spans="1:10" s="58" customFormat="1" ht="9" customHeight="1">
      <c r="A28" s="55"/>
      <c r="B28" s="56"/>
      <c r="C28" s="56"/>
      <c r="D28" s="56"/>
      <c r="E28" s="56"/>
      <c r="F28" s="56"/>
      <c r="G28" s="56"/>
      <c r="H28" s="56"/>
      <c r="I28" s="56"/>
      <c r="J28" s="57"/>
    </row>
    <row r="29" spans="1:10" s="50" customFormat="1" ht="12.75">
      <c r="A29" s="59"/>
      <c r="B29" s="210" t="s">
        <v>65</v>
      </c>
      <c r="C29" s="210"/>
      <c r="D29" s="210"/>
      <c r="E29" s="210"/>
      <c r="F29" s="210"/>
      <c r="G29" s="210"/>
      <c r="H29" s="210"/>
      <c r="I29" s="210"/>
      <c r="J29" s="49"/>
    </row>
    <row r="30" spans="1:10" s="50" customFormat="1" ht="12.75">
      <c r="A30" s="47"/>
      <c r="B30" s="210"/>
      <c r="C30" s="210"/>
      <c r="D30" s="210"/>
      <c r="E30" s="210"/>
      <c r="F30" s="210"/>
      <c r="G30" s="210"/>
      <c r="H30" s="210"/>
      <c r="I30" s="210"/>
      <c r="J30" s="49"/>
    </row>
    <row r="31" spans="1:10" s="50" customFormat="1" ht="12.75">
      <c r="A31" s="47"/>
      <c r="B31" s="48"/>
      <c r="C31" s="48"/>
      <c r="D31" s="48"/>
      <c r="E31" s="48"/>
      <c r="F31" s="48"/>
      <c r="G31" s="48"/>
      <c r="H31" s="48"/>
      <c r="I31" s="48"/>
      <c r="J31" s="49"/>
    </row>
    <row r="32" spans="1:10" s="50" customFormat="1" ht="12.75">
      <c r="A32" s="47"/>
      <c r="B32" s="48"/>
      <c r="C32" s="48"/>
      <c r="D32" s="48"/>
      <c r="E32" s="48"/>
      <c r="F32" s="48"/>
      <c r="G32" s="48"/>
      <c r="H32" s="48"/>
      <c r="I32" s="48"/>
      <c r="J32" s="49"/>
    </row>
    <row r="33" spans="1:10" s="63" customFormat="1" ht="33.75">
      <c r="A33" s="47"/>
      <c r="B33" s="48"/>
      <c r="C33" s="48"/>
      <c r="D33" s="48"/>
      <c r="E33" s="60" t="s">
        <v>57</v>
      </c>
      <c r="F33" s="61"/>
      <c r="G33" s="61"/>
      <c r="H33" s="61"/>
      <c r="I33" s="61"/>
      <c r="J33" s="62"/>
    </row>
    <row r="34" spans="1:10" s="63" customFormat="1" ht="12.75">
      <c r="A34" s="64"/>
      <c r="B34" s="61"/>
      <c r="C34" s="61"/>
      <c r="D34" s="61"/>
      <c r="E34" s="61"/>
      <c r="F34" s="61"/>
      <c r="G34" s="61"/>
      <c r="H34" s="61"/>
      <c r="I34" s="61"/>
      <c r="J34" s="62"/>
    </row>
    <row r="35" spans="1:10" s="63" customFormat="1" ht="12.75">
      <c r="A35" s="64"/>
      <c r="B35" s="61"/>
      <c r="C35" s="61"/>
      <c r="D35" s="61"/>
      <c r="E35" s="61"/>
      <c r="F35" s="61"/>
      <c r="G35" s="61"/>
      <c r="H35" s="61"/>
      <c r="I35" s="61"/>
      <c r="J35" s="62"/>
    </row>
    <row r="36" spans="1:10" s="63" customFormat="1" ht="12.75">
      <c r="A36" s="64"/>
      <c r="B36" s="61"/>
      <c r="C36" s="61"/>
      <c r="D36" s="61"/>
      <c r="E36" s="61"/>
      <c r="F36" s="61"/>
      <c r="G36" s="61"/>
      <c r="H36" s="61"/>
      <c r="I36" s="61"/>
      <c r="J36" s="62"/>
    </row>
    <row r="37" spans="1:10" s="63" customFormat="1" ht="12.75">
      <c r="A37" s="64"/>
      <c r="B37" s="61"/>
      <c r="C37" s="61"/>
      <c r="D37" s="61"/>
      <c r="E37" s="61"/>
      <c r="F37" s="61"/>
      <c r="G37" s="61"/>
      <c r="H37" s="61"/>
      <c r="I37" s="61"/>
      <c r="J37" s="62"/>
    </row>
    <row r="38" spans="1:10" s="63" customFormat="1" ht="12.75">
      <c r="A38" s="64"/>
      <c r="B38" s="61"/>
      <c r="C38" s="61"/>
      <c r="D38" s="61"/>
      <c r="E38" s="61"/>
      <c r="F38" s="61"/>
      <c r="G38" s="61"/>
      <c r="H38" s="61"/>
      <c r="I38" s="61"/>
      <c r="J38" s="62"/>
    </row>
    <row r="39" spans="1:10" s="63" customFormat="1" ht="12.75">
      <c r="A39" s="64"/>
      <c r="B39" s="61"/>
      <c r="C39" s="61"/>
      <c r="D39" s="61"/>
      <c r="E39" s="61"/>
      <c r="F39" s="61"/>
      <c r="G39" s="61"/>
      <c r="H39" s="61"/>
      <c r="I39" s="61"/>
      <c r="J39" s="62"/>
    </row>
    <row r="40" spans="1:10" s="63" customFormat="1" ht="12.75">
      <c r="A40" s="64"/>
      <c r="B40" s="61"/>
      <c r="C40" s="61"/>
      <c r="D40" s="61"/>
      <c r="E40" s="61"/>
      <c r="F40" s="61"/>
      <c r="G40" s="61"/>
      <c r="H40" s="61"/>
      <c r="I40" s="61"/>
      <c r="J40" s="62"/>
    </row>
    <row r="41" spans="1:10" s="63" customFormat="1" ht="12.75">
      <c r="A41" s="64"/>
      <c r="B41" s="61"/>
      <c r="C41" s="61"/>
      <c r="D41" s="61"/>
      <c r="E41" s="61"/>
      <c r="F41" s="61"/>
      <c r="G41" s="61"/>
      <c r="H41" s="61"/>
      <c r="I41" s="61"/>
      <c r="J41" s="62"/>
    </row>
    <row r="42" spans="1:10" s="63" customFormat="1" ht="12.75">
      <c r="A42" s="64"/>
      <c r="B42" s="61"/>
      <c r="C42" s="61"/>
      <c r="D42" s="61"/>
      <c r="E42" s="61"/>
      <c r="F42" s="61"/>
      <c r="G42" s="61"/>
      <c r="H42" s="61"/>
      <c r="I42" s="61"/>
      <c r="J42" s="62"/>
    </row>
    <row r="43" spans="1:10" s="63" customFormat="1" ht="12.75">
      <c r="A43" s="64"/>
      <c r="B43" s="61"/>
      <c r="C43" s="61"/>
      <c r="D43" s="61"/>
      <c r="E43" s="61"/>
      <c r="F43" s="61"/>
      <c r="G43" s="61"/>
      <c r="H43" s="61"/>
      <c r="I43" s="61"/>
      <c r="J43" s="62"/>
    </row>
    <row r="44" spans="1:10" s="63" customFormat="1" ht="9" customHeight="1">
      <c r="A44" s="64"/>
      <c r="B44" s="61"/>
      <c r="C44" s="61"/>
      <c r="D44" s="61"/>
      <c r="E44" s="61"/>
      <c r="F44" s="61"/>
      <c r="G44" s="61"/>
      <c r="H44" s="61"/>
      <c r="I44" s="61"/>
      <c r="J44" s="62"/>
    </row>
    <row r="45" spans="1:10" s="63" customFormat="1" ht="12.75">
      <c r="A45" s="64"/>
      <c r="B45" s="61"/>
      <c r="C45" s="61"/>
      <c r="D45" s="61"/>
      <c r="E45" s="61"/>
      <c r="F45" s="61"/>
      <c r="G45" s="61"/>
      <c r="H45" s="61"/>
      <c r="I45" s="61"/>
      <c r="J45" s="62"/>
    </row>
    <row r="46" spans="1:10" s="63" customFormat="1" ht="12.75">
      <c r="A46" s="64"/>
      <c r="B46" s="61"/>
      <c r="C46" s="61"/>
      <c r="D46" s="61"/>
      <c r="E46" s="61"/>
      <c r="F46" s="61"/>
      <c r="G46" s="61"/>
      <c r="H46" s="61"/>
      <c r="I46" s="61"/>
      <c r="J46" s="62"/>
    </row>
    <row r="47" spans="1:10" s="41" customFormat="1" ht="12.75" customHeight="1">
      <c r="A47" s="37"/>
      <c r="B47" s="38"/>
      <c r="C47" s="38"/>
      <c r="D47" s="38"/>
      <c r="E47" s="38"/>
      <c r="F47" s="38"/>
      <c r="G47" s="210"/>
      <c r="H47" s="210"/>
      <c r="I47" s="38"/>
      <c r="J47" s="40"/>
    </row>
    <row r="48" spans="1:10" s="41" customFormat="1" ht="12.75" customHeight="1">
      <c r="A48" s="37"/>
      <c r="B48" s="38"/>
      <c r="C48" s="38"/>
      <c r="D48" s="38"/>
      <c r="E48" s="38"/>
      <c r="F48" s="38"/>
      <c r="G48" s="204"/>
      <c r="H48" s="204"/>
      <c r="I48" s="38"/>
      <c r="J48" s="40"/>
    </row>
    <row r="49" spans="1:10" s="41" customFormat="1" ht="12.75" customHeight="1">
      <c r="A49" s="37"/>
      <c r="B49" s="38" t="s">
        <v>30</v>
      </c>
      <c r="C49" s="38"/>
      <c r="D49" s="38"/>
      <c r="E49" s="38"/>
      <c r="F49" s="38"/>
      <c r="G49" s="206" t="s">
        <v>35</v>
      </c>
      <c r="H49" s="206"/>
      <c r="I49" s="38"/>
      <c r="J49" s="40"/>
    </row>
    <row r="50" spans="1:10" s="41" customFormat="1" ht="12.75" customHeight="1">
      <c r="A50" s="37"/>
      <c r="B50" s="38" t="s">
        <v>31</v>
      </c>
      <c r="C50" s="38"/>
      <c r="D50" s="38"/>
      <c r="E50" s="38"/>
      <c r="F50" s="38"/>
      <c r="G50" s="206"/>
      <c r="H50" s="206"/>
      <c r="I50" s="38"/>
      <c r="J50" s="40"/>
    </row>
    <row r="51" spans="1:10" s="50" customFormat="1" ht="12.75">
      <c r="A51" s="47"/>
      <c r="B51" s="48"/>
      <c r="C51" s="48"/>
      <c r="D51" s="48"/>
      <c r="E51" s="48"/>
      <c r="F51" s="48"/>
      <c r="G51" s="48"/>
      <c r="H51" s="48"/>
      <c r="I51" s="48"/>
      <c r="J51" s="49"/>
    </row>
    <row r="52" spans="1:10" s="68" customFormat="1" ht="12.75" customHeight="1">
      <c r="A52" s="65"/>
      <c r="B52" s="38" t="s">
        <v>36</v>
      </c>
      <c r="C52" s="38"/>
      <c r="D52" s="38"/>
      <c r="E52" s="38"/>
      <c r="F52" s="46" t="s">
        <v>32</v>
      </c>
      <c r="G52" s="204" t="s">
        <v>58</v>
      </c>
      <c r="H52" s="204"/>
      <c r="I52" s="66"/>
      <c r="J52" s="67"/>
    </row>
    <row r="53" spans="1:10" s="68" customFormat="1" ht="12.75" customHeight="1">
      <c r="A53" s="65"/>
      <c r="B53" s="38"/>
      <c r="C53" s="38"/>
      <c r="D53" s="38"/>
      <c r="E53" s="38"/>
      <c r="F53" s="46" t="s">
        <v>33</v>
      </c>
      <c r="G53" s="206" t="s">
        <v>59</v>
      </c>
      <c r="H53" s="206"/>
      <c r="I53" s="66"/>
      <c r="J53" s="67"/>
    </row>
    <row r="54" spans="1:10" s="68" customFormat="1" ht="7.5" customHeight="1">
      <c r="A54" s="65"/>
      <c r="B54" s="38"/>
      <c r="C54" s="38"/>
      <c r="D54" s="38"/>
      <c r="E54" s="38"/>
      <c r="F54" s="46"/>
      <c r="G54" s="46"/>
      <c r="H54" s="46"/>
      <c r="I54" s="66"/>
      <c r="J54" s="67"/>
    </row>
    <row r="55" spans="1:10" s="68" customFormat="1" ht="12.75" customHeight="1">
      <c r="A55" s="65"/>
      <c r="B55" s="38" t="s">
        <v>34</v>
      </c>
      <c r="C55" s="38"/>
      <c r="D55" s="38"/>
      <c r="E55" s="46"/>
      <c r="F55" s="38"/>
      <c r="G55" s="204" t="s">
        <v>154</v>
      </c>
      <c r="H55" s="204"/>
      <c r="I55" s="66"/>
      <c r="J55" s="67"/>
    </row>
    <row r="56" spans="1:10" ht="22.5" customHeight="1">
      <c r="A56" s="69"/>
      <c r="B56" s="70"/>
      <c r="C56" s="70"/>
      <c r="D56" s="70"/>
      <c r="E56" s="70"/>
      <c r="F56" s="70"/>
      <c r="G56" s="70"/>
      <c r="H56" s="70"/>
      <c r="I56" s="70"/>
      <c r="J56" s="71"/>
    </row>
    <row r="57" ht="6.75" customHeight="1"/>
  </sheetData>
  <sheetProtection/>
  <mergeCells count="15">
    <mergeCell ref="A25:J25"/>
    <mergeCell ref="B29:I29"/>
    <mergeCell ref="B30:I30"/>
    <mergeCell ref="G47:H47"/>
    <mergeCell ref="A27:J27"/>
    <mergeCell ref="G55:H55"/>
    <mergeCell ref="E10:H10"/>
    <mergeCell ref="E3:H3"/>
    <mergeCell ref="E4:H4"/>
    <mergeCell ref="E5:H5"/>
    <mergeCell ref="G53:H53"/>
    <mergeCell ref="G48:H48"/>
    <mergeCell ref="G49:H49"/>
    <mergeCell ref="G50:H50"/>
    <mergeCell ref="G52:H52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60"/>
  <sheetViews>
    <sheetView zoomScalePageLayoutView="0" workbookViewId="0" topLeftCell="A13">
      <selection activeCell="K32" sqref="K32"/>
    </sheetView>
  </sheetViews>
  <sheetFormatPr defaultColWidth="9.140625" defaultRowHeight="12.75"/>
  <cols>
    <col min="1" max="1" width="13.28125" style="50" customWidth="1"/>
    <col min="2" max="2" width="3.7109375" style="99" customWidth="1"/>
    <col min="3" max="3" width="2.7109375" style="99" customWidth="1"/>
    <col min="4" max="4" width="4.00390625" style="99" customWidth="1"/>
    <col min="5" max="5" width="40.57421875" style="50" customWidth="1"/>
    <col min="6" max="6" width="8.28125" style="50" customWidth="1"/>
    <col min="7" max="8" width="15.7109375" style="100" customWidth="1"/>
    <col min="9" max="9" width="1.421875" style="50" customWidth="1"/>
    <col min="10" max="16384" width="9.140625" style="50" customWidth="1"/>
  </cols>
  <sheetData>
    <row r="1" spans="2:8" s="33" customFormat="1" ht="9" customHeight="1">
      <c r="B1" s="72"/>
      <c r="C1" s="72"/>
      <c r="D1" s="72"/>
      <c r="G1" s="73"/>
      <c r="H1" s="73"/>
    </row>
    <row r="2" spans="2:8" s="4" customFormat="1" ht="18">
      <c r="B2" s="1" t="s">
        <v>73</v>
      </c>
      <c r="C2" s="2"/>
      <c r="D2" s="2"/>
      <c r="E2" s="167" t="s">
        <v>172</v>
      </c>
      <c r="G2" s="217"/>
      <c r="H2" s="217"/>
    </row>
    <row r="3" spans="2:8" s="4" customFormat="1" ht="4.5" customHeight="1">
      <c r="B3" s="1"/>
      <c r="C3" s="2"/>
      <c r="D3" s="2"/>
      <c r="E3" s="3"/>
      <c r="G3" s="5"/>
      <c r="H3" s="5"/>
    </row>
    <row r="4" spans="2:8" s="4" customFormat="1" ht="18" customHeight="1">
      <c r="B4" s="218" t="s">
        <v>60</v>
      </c>
      <c r="C4" s="218"/>
      <c r="D4" s="218"/>
      <c r="E4" s="218"/>
      <c r="F4" s="218"/>
      <c r="G4" s="218"/>
      <c r="H4" s="218"/>
    </row>
    <row r="5" spans="2:8" s="76" customFormat="1" ht="6.75" customHeight="1">
      <c r="B5" s="75"/>
      <c r="C5" s="75"/>
      <c r="D5" s="75"/>
      <c r="G5" s="77"/>
      <c r="H5" s="77"/>
    </row>
    <row r="6" spans="2:8" s="41" customFormat="1" ht="12" customHeight="1">
      <c r="B6" s="219" t="s">
        <v>2</v>
      </c>
      <c r="C6" s="221" t="s">
        <v>74</v>
      </c>
      <c r="D6" s="222"/>
      <c r="E6" s="223"/>
      <c r="F6" s="219" t="s">
        <v>8</v>
      </c>
      <c r="G6" s="78" t="s">
        <v>47</v>
      </c>
      <c r="H6" s="78" t="s">
        <v>47</v>
      </c>
    </row>
    <row r="7" spans="2:8" s="41" customFormat="1" ht="12" customHeight="1">
      <c r="B7" s="220"/>
      <c r="C7" s="224"/>
      <c r="D7" s="225"/>
      <c r="E7" s="226"/>
      <c r="F7" s="220"/>
      <c r="G7" s="80" t="s">
        <v>48</v>
      </c>
      <c r="H7" s="81" t="s">
        <v>55</v>
      </c>
    </row>
    <row r="8" spans="2:8" s="85" customFormat="1" ht="15" customHeight="1">
      <c r="B8" s="82" t="s">
        <v>3</v>
      </c>
      <c r="C8" s="214" t="s">
        <v>56</v>
      </c>
      <c r="D8" s="215"/>
      <c r="E8" s="216"/>
      <c r="F8" s="79">
        <v>1</v>
      </c>
      <c r="G8" s="84">
        <f>G9+G12+G17</f>
        <v>1202982</v>
      </c>
      <c r="H8" s="84"/>
    </row>
    <row r="9" spans="2:8" s="85" customFormat="1" ht="12.75" customHeight="1">
      <c r="B9" s="86"/>
      <c r="C9" s="83">
        <v>1</v>
      </c>
      <c r="D9" s="87" t="s">
        <v>9</v>
      </c>
      <c r="E9" s="88"/>
      <c r="F9" s="86">
        <v>2</v>
      </c>
      <c r="G9" s="84">
        <f>SUM(G10:G11)</f>
        <v>177282</v>
      </c>
      <c r="H9" s="84"/>
    </row>
    <row r="10" spans="2:8" s="85" customFormat="1" ht="12.75" customHeight="1">
      <c r="B10" s="86"/>
      <c r="C10" s="83"/>
      <c r="D10" s="89" t="s">
        <v>82</v>
      </c>
      <c r="E10" s="90" t="s">
        <v>20</v>
      </c>
      <c r="F10" s="79">
        <v>3</v>
      </c>
      <c r="G10" s="84"/>
      <c r="H10" s="84"/>
    </row>
    <row r="11" spans="2:8" s="85" customFormat="1" ht="12.75" customHeight="1">
      <c r="B11" s="86"/>
      <c r="C11" s="83"/>
      <c r="D11" s="89" t="s">
        <v>82</v>
      </c>
      <c r="E11" s="90" t="s">
        <v>21</v>
      </c>
      <c r="F11" s="86">
        <v>4</v>
      </c>
      <c r="G11" s="84">
        <v>177282</v>
      </c>
      <c r="H11" s="84"/>
    </row>
    <row r="12" spans="2:8" s="85" customFormat="1" ht="12.75" customHeight="1">
      <c r="B12" s="86"/>
      <c r="C12" s="83">
        <v>2</v>
      </c>
      <c r="D12" s="87" t="s">
        <v>51</v>
      </c>
      <c r="E12" s="88"/>
      <c r="F12" s="79">
        <v>5</v>
      </c>
      <c r="G12" s="84">
        <f>SUM(G13:G16)</f>
        <v>0</v>
      </c>
      <c r="H12" s="84"/>
    </row>
    <row r="13" spans="2:8" s="85" customFormat="1" ht="12.75" customHeight="1">
      <c r="B13" s="86"/>
      <c r="C13" s="91"/>
      <c r="D13" s="89" t="s">
        <v>82</v>
      </c>
      <c r="E13" s="90" t="s">
        <v>62</v>
      </c>
      <c r="F13" s="86">
        <v>6</v>
      </c>
      <c r="G13" s="84"/>
      <c r="H13" s="84"/>
    </row>
    <row r="14" spans="2:8" s="85" customFormat="1" ht="12.75" customHeight="1">
      <c r="B14" s="86"/>
      <c r="C14" s="91"/>
      <c r="D14" s="89" t="s">
        <v>82</v>
      </c>
      <c r="E14" s="90" t="s">
        <v>63</v>
      </c>
      <c r="F14" s="79">
        <v>7</v>
      </c>
      <c r="G14" s="84"/>
      <c r="H14" s="84"/>
    </row>
    <row r="15" spans="2:8" s="85" customFormat="1" ht="12.75" customHeight="1">
      <c r="B15" s="86"/>
      <c r="C15" s="91"/>
      <c r="D15" s="89" t="s">
        <v>82</v>
      </c>
      <c r="E15" s="90" t="s">
        <v>64</v>
      </c>
      <c r="F15" s="86">
        <v>8</v>
      </c>
      <c r="G15" s="84"/>
      <c r="H15" s="84"/>
    </row>
    <row r="16" spans="2:8" s="85" customFormat="1" ht="12.75" customHeight="1">
      <c r="B16" s="86"/>
      <c r="C16" s="91"/>
      <c r="D16" s="89" t="s">
        <v>82</v>
      </c>
      <c r="E16" s="90" t="s">
        <v>78</v>
      </c>
      <c r="F16" s="79">
        <v>9</v>
      </c>
      <c r="G16" s="84"/>
      <c r="H16" s="84"/>
    </row>
    <row r="17" spans="2:8" s="85" customFormat="1" ht="12.75" customHeight="1">
      <c r="B17" s="86"/>
      <c r="C17" s="83">
        <v>3</v>
      </c>
      <c r="D17" s="87" t="s">
        <v>10</v>
      </c>
      <c r="E17" s="88"/>
      <c r="F17" s="86">
        <v>10</v>
      </c>
      <c r="G17" s="84">
        <f>SUM(G18:G24)</f>
        <v>1025700</v>
      </c>
      <c r="H17" s="84"/>
    </row>
    <row r="18" spans="2:8" s="85" customFormat="1" ht="12.75" customHeight="1">
      <c r="B18" s="86"/>
      <c r="C18" s="91"/>
      <c r="D18" s="89" t="s">
        <v>82</v>
      </c>
      <c r="E18" s="90" t="s">
        <v>11</v>
      </c>
      <c r="F18" s="79">
        <v>11</v>
      </c>
      <c r="G18" s="84"/>
      <c r="H18" s="84"/>
    </row>
    <row r="19" spans="2:8" s="85" customFormat="1" ht="12.75" customHeight="1">
      <c r="B19" s="86"/>
      <c r="C19" s="91"/>
      <c r="D19" s="89" t="s">
        <v>82</v>
      </c>
      <c r="E19" s="90" t="s">
        <v>12</v>
      </c>
      <c r="F19" s="86">
        <v>12</v>
      </c>
      <c r="G19" s="84"/>
      <c r="H19" s="84"/>
    </row>
    <row r="20" spans="2:8" s="85" customFormat="1" ht="12.75" customHeight="1">
      <c r="B20" s="86"/>
      <c r="C20" s="91"/>
      <c r="D20" s="89" t="s">
        <v>82</v>
      </c>
      <c r="E20" s="90" t="s">
        <v>52</v>
      </c>
      <c r="F20" s="79">
        <v>13</v>
      </c>
      <c r="G20" s="84"/>
      <c r="H20" s="84"/>
    </row>
    <row r="21" spans="2:8" s="85" customFormat="1" ht="12.75" customHeight="1">
      <c r="B21" s="86"/>
      <c r="C21" s="91"/>
      <c r="D21" s="89" t="s">
        <v>82</v>
      </c>
      <c r="E21" s="90" t="s">
        <v>13</v>
      </c>
      <c r="F21" s="86">
        <v>14</v>
      </c>
      <c r="G21" s="84">
        <v>25700</v>
      </c>
      <c r="H21" s="84"/>
    </row>
    <row r="22" spans="2:8" s="85" customFormat="1" ht="12.75" customHeight="1">
      <c r="B22" s="86"/>
      <c r="C22" s="91"/>
      <c r="D22" s="89" t="s">
        <v>82</v>
      </c>
      <c r="E22" s="90" t="s">
        <v>14</v>
      </c>
      <c r="F22" s="79">
        <v>15</v>
      </c>
      <c r="G22" s="84"/>
      <c r="H22" s="84"/>
    </row>
    <row r="23" spans="2:8" s="85" customFormat="1" ht="12.75" customHeight="1">
      <c r="B23" s="86"/>
      <c r="C23" s="91"/>
      <c r="D23" s="89" t="s">
        <v>82</v>
      </c>
      <c r="E23" s="90" t="s">
        <v>152</v>
      </c>
      <c r="F23" s="86">
        <v>16</v>
      </c>
      <c r="G23" s="84">
        <v>1000000</v>
      </c>
      <c r="H23" s="84"/>
    </row>
    <row r="24" spans="2:8" s="85" customFormat="1" ht="12.75" customHeight="1">
      <c r="B24" s="86"/>
      <c r="C24" s="91"/>
      <c r="D24" s="89" t="s">
        <v>82</v>
      </c>
      <c r="E24" s="90"/>
      <c r="F24" s="79">
        <v>17</v>
      </c>
      <c r="G24" s="84"/>
      <c r="H24" s="84"/>
    </row>
    <row r="25" spans="2:8" s="85" customFormat="1" ht="15" customHeight="1">
      <c r="B25" s="92" t="s">
        <v>4</v>
      </c>
      <c r="C25" s="214" t="s">
        <v>15</v>
      </c>
      <c r="D25" s="215"/>
      <c r="E25" s="216"/>
      <c r="F25" s="86">
        <v>18</v>
      </c>
      <c r="G25" s="84">
        <f>G26+G31</f>
        <v>0</v>
      </c>
      <c r="H25" s="84"/>
    </row>
    <row r="26" spans="2:8" s="85" customFormat="1" ht="12.75" customHeight="1">
      <c r="B26" s="86"/>
      <c r="C26" s="83">
        <v>1</v>
      </c>
      <c r="D26" s="87" t="s">
        <v>16</v>
      </c>
      <c r="E26" s="93"/>
      <c r="F26" s="79">
        <v>19</v>
      </c>
      <c r="G26" s="84">
        <f>SUM(G27:G30)</f>
        <v>0</v>
      </c>
      <c r="H26" s="84"/>
    </row>
    <row r="27" spans="2:8" s="85" customFormat="1" ht="12.75" customHeight="1">
      <c r="B27" s="86"/>
      <c r="C27" s="91"/>
      <c r="D27" s="89" t="s">
        <v>82</v>
      </c>
      <c r="E27" s="90" t="s">
        <v>18</v>
      </c>
      <c r="F27" s="86">
        <v>20</v>
      </c>
      <c r="G27" s="84"/>
      <c r="H27" s="84"/>
    </row>
    <row r="28" spans="2:8" s="85" customFormat="1" ht="12.75" customHeight="1">
      <c r="B28" s="86"/>
      <c r="C28" s="91"/>
      <c r="D28" s="89" t="s">
        <v>82</v>
      </c>
      <c r="E28" s="90" t="s">
        <v>5</v>
      </c>
      <c r="F28" s="79">
        <v>21</v>
      </c>
      <c r="G28" s="84"/>
      <c r="H28" s="84"/>
    </row>
    <row r="29" spans="2:8" s="85" customFormat="1" ht="12.75" customHeight="1">
      <c r="B29" s="86"/>
      <c r="C29" s="91"/>
      <c r="D29" s="89" t="s">
        <v>82</v>
      </c>
      <c r="E29" s="90" t="s">
        <v>37</v>
      </c>
      <c r="F29" s="86">
        <v>22</v>
      </c>
      <c r="G29" s="84"/>
      <c r="H29" s="84"/>
    </row>
    <row r="30" spans="2:8" s="85" customFormat="1" ht="12.75" customHeight="1">
      <c r="B30" s="86"/>
      <c r="C30" s="91"/>
      <c r="D30" s="89" t="s">
        <v>82</v>
      </c>
      <c r="E30" s="90" t="s">
        <v>44</v>
      </c>
      <c r="F30" s="79">
        <v>23</v>
      </c>
      <c r="G30" s="84"/>
      <c r="H30" s="84"/>
    </row>
    <row r="31" spans="2:8" s="85" customFormat="1" ht="12.75" customHeight="1">
      <c r="B31" s="86"/>
      <c r="C31" s="83">
        <v>2</v>
      </c>
      <c r="D31" s="87" t="s">
        <v>17</v>
      </c>
      <c r="E31" s="88"/>
      <c r="F31" s="86">
        <v>24</v>
      </c>
      <c r="G31" s="84"/>
      <c r="H31" s="84"/>
    </row>
    <row r="32" spans="2:11" s="85" customFormat="1" ht="19.5" customHeight="1">
      <c r="B32" s="94"/>
      <c r="C32" s="227" t="s">
        <v>75</v>
      </c>
      <c r="D32" s="228"/>
      <c r="E32" s="229"/>
      <c r="F32" s="79">
        <v>25</v>
      </c>
      <c r="G32" s="84">
        <f>G25+G8</f>
        <v>1202982</v>
      </c>
      <c r="H32" s="84">
        <f>H25+H8</f>
        <v>0</v>
      </c>
      <c r="K32" s="168"/>
    </row>
    <row r="33" spans="2:8" s="85" customFormat="1" ht="9.75" customHeight="1">
      <c r="B33" s="95"/>
      <c r="C33" s="95"/>
      <c r="D33" s="95"/>
      <c r="E33" s="95"/>
      <c r="F33" s="96"/>
      <c r="G33" s="97"/>
      <c r="H33" s="97"/>
    </row>
    <row r="34" spans="2:8" s="85" customFormat="1" ht="12" customHeight="1">
      <c r="B34" s="219" t="s">
        <v>2</v>
      </c>
      <c r="C34" s="221" t="s">
        <v>26</v>
      </c>
      <c r="D34" s="222"/>
      <c r="E34" s="223"/>
      <c r="F34" s="219" t="s">
        <v>8</v>
      </c>
      <c r="G34" s="78" t="s">
        <v>47</v>
      </c>
      <c r="H34" s="78" t="s">
        <v>47</v>
      </c>
    </row>
    <row r="35" spans="2:8" s="41" customFormat="1" ht="9.75" customHeight="1">
      <c r="B35" s="220"/>
      <c r="C35" s="224"/>
      <c r="D35" s="225"/>
      <c r="E35" s="226"/>
      <c r="F35" s="220"/>
      <c r="G35" s="80" t="s">
        <v>48</v>
      </c>
      <c r="H35" s="81" t="s">
        <v>55</v>
      </c>
    </row>
    <row r="36" spans="2:8" s="41" customFormat="1" ht="15" customHeight="1">
      <c r="B36" s="92" t="s">
        <v>3</v>
      </c>
      <c r="C36" s="214" t="s">
        <v>49</v>
      </c>
      <c r="D36" s="215"/>
      <c r="E36" s="216"/>
      <c r="F36" s="86">
        <v>26</v>
      </c>
      <c r="G36" s="84">
        <f>G37+G40</f>
        <v>71385</v>
      </c>
      <c r="H36" s="84"/>
    </row>
    <row r="37" spans="2:8" s="41" customFormat="1" ht="12">
      <c r="B37" s="86"/>
      <c r="C37" s="83">
        <v>1</v>
      </c>
      <c r="D37" s="87" t="s">
        <v>19</v>
      </c>
      <c r="E37" s="88"/>
      <c r="F37" s="86">
        <v>27</v>
      </c>
      <c r="G37" s="84">
        <f>SUM(G38:G39)</f>
        <v>0</v>
      </c>
      <c r="H37" s="84"/>
    </row>
    <row r="38" spans="2:8" s="41" customFormat="1" ht="12">
      <c r="B38" s="86"/>
      <c r="C38" s="91"/>
      <c r="D38" s="89" t="s">
        <v>82</v>
      </c>
      <c r="E38" s="90" t="s">
        <v>38</v>
      </c>
      <c r="F38" s="86">
        <v>28</v>
      </c>
      <c r="G38" s="84"/>
      <c r="H38" s="84"/>
    </row>
    <row r="39" spans="2:8" s="41" customFormat="1" ht="12">
      <c r="B39" s="86"/>
      <c r="C39" s="91"/>
      <c r="D39" s="89" t="s">
        <v>82</v>
      </c>
      <c r="E39" s="90" t="s">
        <v>50</v>
      </c>
      <c r="F39" s="86">
        <v>29</v>
      </c>
      <c r="G39" s="84"/>
      <c r="H39" s="84"/>
    </row>
    <row r="40" spans="2:8" s="41" customFormat="1" ht="12">
      <c r="B40" s="86"/>
      <c r="C40" s="83">
        <v>2</v>
      </c>
      <c r="D40" s="87" t="s">
        <v>67</v>
      </c>
      <c r="E40" s="88"/>
      <c r="F40" s="86">
        <v>30</v>
      </c>
      <c r="G40" s="84">
        <v>71385</v>
      </c>
      <c r="H40" s="84"/>
    </row>
    <row r="41" spans="2:8" s="41" customFormat="1" ht="12">
      <c r="B41" s="86"/>
      <c r="C41" s="91"/>
      <c r="D41" s="89" t="s">
        <v>82</v>
      </c>
      <c r="E41" s="90" t="s">
        <v>53</v>
      </c>
      <c r="F41" s="86">
        <v>31</v>
      </c>
      <c r="G41" s="84"/>
      <c r="H41" s="84"/>
    </row>
    <row r="42" spans="2:8" s="41" customFormat="1" ht="12">
      <c r="B42" s="86"/>
      <c r="C42" s="91"/>
      <c r="D42" s="89" t="s">
        <v>82</v>
      </c>
      <c r="E42" s="90" t="s">
        <v>54</v>
      </c>
      <c r="F42" s="86">
        <v>32</v>
      </c>
      <c r="G42" s="84"/>
      <c r="H42" s="84"/>
    </row>
    <row r="43" spans="2:8" s="41" customFormat="1" ht="12">
      <c r="B43" s="86"/>
      <c r="C43" s="91"/>
      <c r="D43" s="89" t="s">
        <v>82</v>
      </c>
      <c r="E43" s="90" t="s">
        <v>39</v>
      </c>
      <c r="F43" s="86">
        <v>33</v>
      </c>
      <c r="G43" s="84">
        <v>30852</v>
      </c>
      <c r="H43" s="84"/>
    </row>
    <row r="44" spans="2:8" s="41" customFormat="1" ht="12">
      <c r="B44" s="86"/>
      <c r="C44" s="91"/>
      <c r="D44" s="89" t="s">
        <v>82</v>
      </c>
      <c r="E44" s="90" t="s">
        <v>40</v>
      </c>
      <c r="F44" s="86">
        <v>34</v>
      </c>
      <c r="G44" s="84">
        <v>4800</v>
      </c>
      <c r="H44" s="84"/>
    </row>
    <row r="45" spans="2:8" s="41" customFormat="1" ht="12">
      <c r="B45" s="86"/>
      <c r="C45" s="91"/>
      <c r="D45" s="89" t="s">
        <v>82</v>
      </c>
      <c r="E45" s="90" t="s">
        <v>41</v>
      </c>
      <c r="F45" s="86">
        <v>35</v>
      </c>
      <c r="G45" s="84">
        <v>30000</v>
      </c>
      <c r="H45" s="84"/>
    </row>
    <row r="46" spans="2:8" s="41" customFormat="1" ht="12">
      <c r="B46" s="86"/>
      <c r="C46" s="91"/>
      <c r="D46" s="89" t="s">
        <v>82</v>
      </c>
      <c r="E46" s="90" t="s">
        <v>42</v>
      </c>
      <c r="F46" s="86">
        <v>36</v>
      </c>
      <c r="G46" s="84"/>
      <c r="H46" s="84"/>
    </row>
    <row r="47" spans="2:8" s="41" customFormat="1" ht="12">
      <c r="B47" s="86"/>
      <c r="C47" s="91"/>
      <c r="D47" s="89" t="s">
        <v>82</v>
      </c>
      <c r="E47" s="90" t="s">
        <v>43</v>
      </c>
      <c r="F47" s="86">
        <v>37</v>
      </c>
      <c r="G47" s="84"/>
      <c r="H47" s="84"/>
    </row>
    <row r="48" spans="2:8" s="41" customFormat="1" ht="12">
      <c r="B48" s="86"/>
      <c r="C48" s="91"/>
      <c r="D48" s="89" t="s">
        <v>82</v>
      </c>
      <c r="E48" s="90" t="s">
        <v>79</v>
      </c>
      <c r="F48" s="86">
        <v>38</v>
      </c>
      <c r="G48" s="84"/>
      <c r="H48" s="84"/>
    </row>
    <row r="49" spans="2:8" s="41" customFormat="1" ht="12">
      <c r="B49" s="86"/>
      <c r="C49" s="91"/>
      <c r="D49" s="89" t="s">
        <v>82</v>
      </c>
      <c r="E49" s="88" t="s">
        <v>68</v>
      </c>
      <c r="F49" s="86">
        <v>39</v>
      </c>
      <c r="G49" s="84"/>
      <c r="H49" s="84"/>
    </row>
    <row r="50" spans="2:8" s="41" customFormat="1" ht="12">
      <c r="B50" s="86"/>
      <c r="C50" s="91"/>
      <c r="D50" s="89" t="s">
        <v>82</v>
      </c>
      <c r="E50" s="88"/>
      <c r="F50" s="86">
        <v>40</v>
      </c>
      <c r="G50" s="84">
        <v>5733</v>
      </c>
      <c r="H50" s="84"/>
    </row>
    <row r="51" spans="2:8" s="41" customFormat="1" ht="15" customHeight="1">
      <c r="B51" s="92" t="s">
        <v>4</v>
      </c>
      <c r="C51" s="214" t="s">
        <v>27</v>
      </c>
      <c r="D51" s="215"/>
      <c r="E51" s="216"/>
      <c r="F51" s="86">
        <v>41</v>
      </c>
      <c r="G51" s="84">
        <f>SUM(G52:G55)</f>
        <v>0</v>
      </c>
      <c r="H51" s="84"/>
    </row>
    <row r="52" spans="2:8" s="41" customFormat="1" ht="12">
      <c r="B52" s="86"/>
      <c r="C52" s="83">
        <v>1</v>
      </c>
      <c r="D52" s="87" t="s">
        <v>23</v>
      </c>
      <c r="E52" s="93"/>
      <c r="F52" s="86">
        <v>42</v>
      </c>
      <c r="G52" s="84"/>
      <c r="H52" s="84"/>
    </row>
    <row r="53" spans="2:8" s="41" customFormat="1" ht="12">
      <c r="B53" s="86"/>
      <c r="C53" s="91"/>
      <c r="D53" s="89" t="s">
        <v>82</v>
      </c>
      <c r="E53" s="90"/>
      <c r="F53" s="86">
        <v>43</v>
      </c>
      <c r="G53" s="84"/>
      <c r="H53" s="84"/>
    </row>
    <row r="54" spans="2:8" s="41" customFormat="1" ht="12">
      <c r="B54" s="86"/>
      <c r="C54" s="83">
        <v>2</v>
      </c>
      <c r="D54" s="87" t="s">
        <v>69</v>
      </c>
      <c r="E54" s="88"/>
      <c r="F54" s="86">
        <v>44</v>
      </c>
      <c r="G54" s="84"/>
      <c r="H54" s="84"/>
    </row>
    <row r="55" spans="2:8" s="41" customFormat="1" ht="12">
      <c r="B55" s="86"/>
      <c r="C55" s="83"/>
      <c r="D55" s="89" t="s">
        <v>82</v>
      </c>
      <c r="E55" s="90"/>
      <c r="F55" s="86">
        <v>45</v>
      </c>
      <c r="G55" s="84"/>
      <c r="H55" s="84"/>
    </row>
    <row r="56" spans="2:8" s="41" customFormat="1" ht="15" customHeight="1">
      <c r="B56" s="92" t="s">
        <v>24</v>
      </c>
      <c r="C56" s="214" t="s">
        <v>25</v>
      </c>
      <c r="D56" s="215"/>
      <c r="E56" s="216"/>
      <c r="F56" s="86">
        <v>46</v>
      </c>
      <c r="G56" s="84">
        <f>SUM(G57:G59)</f>
        <v>1131597</v>
      </c>
      <c r="H56" s="84"/>
    </row>
    <row r="57" spans="2:8" s="41" customFormat="1" ht="12">
      <c r="B57" s="86"/>
      <c r="C57" s="83">
        <v>1</v>
      </c>
      <c r="D57" s="87" t="s">
        <v>70</v>
      </c>
      <c r="E57" s="88"/>
      <c r="F57" s="86">
        <v>47</v>
      </c>
      <c r="G57" s="84"/>
      <c r="H57" s="84"/>
    </row>
    <row r="58" spans="2:8" s="41" customFormat="1" ht="12">
      <c r="B58" s="86"/>
      <c r="C58" s="98">
        <v>2</v>
      </c>
      <c r="D58" s="87" t="s">
        <v>72</v>
      </c>
      <c r="E58" s="88"/>
      <c r="F58" s="86">
        <v>48</v>
      </c>
      <c r="G58" s="84">
        <f>'Rez.Sipas Natyres'!F39</f>
        <v>1131597</v>
      </c>
      <c r="H58" s="84"/>
    </row>
    <row r="59" spans="2:8" s="41" customFormat="1" ht="12">
      <c r="B59" s="86"/>
      <c r="C59" s="83">
        <v>3</v>
      </c>
      <c r="D59" s="87" t="s">
        <v>71</v>
      </c>
      <c r="E59" s="88"/>
      <c r="F59" s="86">
        <v>49</v>
      </c>
      <c r="G59" s="84"/>
      <c r="H59" s="84"/>
    </row>
    <row r="60" spans="2:8" s="41" customFormat="1" ht="19.5" customHeight="1">
      <c r="B60" s="86"/>
      <c r="C60" s="227" t="s">
        <v>76</v>
      </c>
      <c r="D60" s="228"/>
      <c r="E60" s="229"/>
      <c r="F60" s="86">
        <v>50</v>
      </c>
      <c r="G60" s="84">
        <f>G36+G51+G56</f>
        <v>1202982</v>
      </c>
      <c r="H60" s="84">
        <f>H36+H51+H56</f>
        <v>0</v>
      </c>
    </row>
    <row r="61" ht="8.25" customHeight="1"/>
    <row r="62" ht="18.75" customHeight="1"/>
  </sheetData>
  <sheetProtection/>
  <mergeCells count="15">
    <mergeCell ref="F34:F35"/>
    <mergeCell ref="C36:E36"/>
    <mergeCell ref="C25:E25"/>
    <mergeCell ref="C32:E32"/>
    <mergeCell ref="C60:E60"/>
    <mergeCell ref="C51:E51"/>
    <mergeCell ref="C56:E56"/>
    <mergeCell ref="B34:B35"/>
    <mergeCell ref="C34:E35"/>
    <mergeCell ref="C8:E8"/>
    <mergeCell ref="G2:H2"/>
    <mergeCell ref="B4:H4"/>
    <mergeCell ref="F6:F7"/>
    <mergeCell ref="C6:E7"/>
    <mergeCell ref="B6:B7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30"/>
  <sheetViews>
    <sheetView zoomScalePageLayoutView="0" workbookViewId="0" topLeftCell="A1">
      <selection activeCell="G26" sqref="A1:G26"/>
    </sheetView>
  </sheetViews>
  <sheetFormatPr defaultColWidth="9.140625" defaultRowHeight="12.75"/>
  <cols>
    <col min="1" max="1" width="3.57421875" style="169" customWidth="1"/>
    <col min="2" max="2" width="32.28125" style="169" customWidth="1"/>
    <col min="3" max="3" width="20.421875" style="169" customWidth="1"/>
    <col min="4" max="4" width="24.00390625" style="169" bestFit="1" customWidth="1"/>
    <col min="5" max="5" width="23.00390625" style="169" hidden="1" customWidth="1"/>
    <col min="6" max="6" width="22.57421875" style="169" customWidth="1"/>
    <col min="7" max="7" width="16.57421875" style="169" customWidth="1"/>
    <col min="8" max="16384" width="9.140625" style="169" customWidth="1"/>
  </cols>
  <sheetData>
    <row r="2" spans="1:7" ht="15.75">
      <c r="A2" s="231" t="s">
        <v>158</v>
      </c>
      <c r="B2" s="232"/>
      <c r="C2" s="232"/>
      <c r="D2" s="232"/>
      <c r="E2" s="232"/>
      <c r="F2" s="232"/>
      <c r="G2" s="233"/>
    </row>
    <row r="3" spans="1:7" ht="15.75">
      <c r="A3" s="170"/>
      <c r="B3" s="176"/>
      <c r="C3" s="176"/>
      <c r="D3" s="176"/>
      <c r="E3" s="176"/>
      <c r="F3" s="176"/>
      <c r="G3" s="177"/>
    </row>
    <row r="4" spans="1:7" ht="12.75">
      <c r="A4" s="171" t="s">
        <v>155</v>
      </c>
      <c r="B4" s="171"/>
      <c r="C4" s="234" t="s">
        <v>172</v>
      </c>
      <c r="D4" s="234"/>
      <c r="E4" s="234"/>
      <c r="F4" s="234"/>
      <c r="G4" s="178"/>
    </row>
    <row r="5" spans="1:7" ht="12.75">
      <c r="A5" s="171" t="s">
        <v>156</v>
      </c>
      <c r="B5" s="171"/>
      <c r="C5" s="205" t="s">
        <v>173</v>
      </c>
      <c r="D5" s="205"/>
      <c r="E5" s="205"/>
      <c r="F5" s="205"/>
      <c r="G5" s="178"/>
    </row>
    <row r="6" spans="1:7" ht="12.75">
      <c r="A6" s="179" t="s">
        <v>157</v>
      </c>
      <c r="B6" s="179"/>
      <c r="C6" s="204" t="s">
        <v>174</v>
      </c>
      <c r="D6" s="204"/>
      <c r="E6" s="204"/>
      <c r="F6" s="204"/>
      <c r="G6" s="180"/>
    </row>
    <row r="7" spans="1:7" ht="15">
      <c r="A7" s="171"/>
      <c r="B7" s="171"/>
      <c r="C7" s="181"/>
      <c r="D7" s="182"/>
      <c r="E7" s="182"/>
      <c r="F7" s="182"/>
      <c r="G7" s="178"/>
    </row>
    <row r="8" spans="1:7" ht="12.75">
      <c r="A8" s="183"/>
      <c r="B8" s="183"/>
      <c r="C8" s="184" t="s">
        <v>159</v>
      </c>
      <c r="D8" s="183"/>
      <c r="E8" s="183"/>
      <c r="F8" s="183"/>
      <c r="G8" s="183"/>
    </row>
    <row r="9" spans="1:7" ht="12.75">
      <c r="A9" s="230"/>
      <c r="B9" s="185" t="s">
        <v>160</v>
      </c>
      <c r="C9" s="172" t="s">
        <v>161</v>
      </c>
      <c r="D9" s="186" t="s">
        <v>162</v>
      </c>
      <c r="E9" s="187" t="s">
        <v>163</v>
      </c>
      <c r="F9" s="187" t="s">
        <v>163</v>
      </c>
      <c r="G9" s="187" t="s">
        <v>164</v>
      </c>
    </row>
    <row r="10" spans="1:7" ht="12.75">
      <c r="A10" s="230"/>
      <c r="B10" s="185" t="s">
        <v>165</v>
      </c>
      <c r="C10" s="187" t="s">
        <v>166</v>
      </c>
      <c r="D10" s="187" t="s">
        <v>167</v>
      </c>
      <c r="E10" s="187" t="s">
        <v>168</v>
      </c>
      <c r="F10" s="187" t="s">
        <v>168</v>
      </c>
      <c r="G10" s="175"/>
    </row>
    <row r="11" spans="1:7" ht="12.75">
      <c r="A11" s="188"/>
      <c r="B11" s="189"/>
      <c r="C11" s="190" t="s">
        <v>169</v>
      </c>
      <c r="D11" s="189"/>
      <c r="E11" s="189"/>
      <c r="F11" s="189"/>
      <c r="G11" s="189"/>
    </row>
    <row r="12" spans="1:7" ht="12.75">
      <c r="A12" s="173"/>
      <c r="B12" s="191" t="s">
        <v>176</v>
      </c>
      <c r="C12" s="191"/>
      <c r="D12" s="191">
        <v>40</v>
      </c>
      <c r="E12" s="192"/>
      <c r="F12" s="193">
        <v>2400</v>
      </c>
      <c r="G12" s="173"/>
    </row>
    <row r="13" spans="1:7" ht="12.75">
      <c r="A13" s="173"/>
      <c r="B13" s="191" t="s">
        <v>177</v>
      </c>
      <c r="C13" s="191"/>
      <c r="D13" s="191">
        <v>28</v>
      </c>
      <c r="E13" s="194"/>
      <c r="F13" s="193">
        <v>3360</v>
      </c>
      <c r="G13" s="173"/>
    </row>
    <row r="14" spans="1:7" ht="12.75">
      <c r="A14" s="173"/>
      <c r="B14" s="191" t="s">
        <v>177</v>
      </c>
      <c r="C14" s="191"/>
      <c r="D14" s="191">
        <v>30</v>
      </c>
      <c r="E14" s="194"/>
      <c r="F14" s="193">
        <v>3600</v>
      </c>
      <c r="G14" s="173"/>
    </row>
    <row r="15" spans="1:7" ht="12.75">
      <c r="A15" s="173"/>
      <c r="B15" s="191" t="s">
        <v>178</v>
      </c>
      <c r="C15" s="191"/>
      <c r="D15" s="191">
        <v>4</v>
      </c>
      <c r="E15" s="194"/>
      <c r="F15" s="193">
        <v>2040</v>
      </c>
      <c r="G15" s="173"/>
    </row>
    <row r="16" spans="1:7" ht="12.75">
      <c r="A16" s="173"/>
      <c r="B16" s="191" t="s">
        <v>179</v>
      </c>
      <c r="C16" s="191"/>
      <c r="D16" s="191">
        <v>10</v>
      </c>
      <c r="E16" s="194"/>
      <c r="F16" s="193">
        <v>4800</v>
      </c>
      <c r="G16" s="173"/>
    </row>
    <row r="17" spans="1:7" ht="12.75">
      <c r="A17" s="173"/>
      <c r="B17" s="191" t="s">
        <v>180</v>
      </c>
      <c r="C17" s="191"/>
      <c r="D17" s="191">
        <v>1</v>
      </c>
      <c r="E17" s="194"/>
      <c r="F17" s="193">
        <v>4500</v>
      </c>
      <c r="G17" s="173"/>
    </row>
    <row r="18" spans="1:7" ht="12.75">
      <c r="A18" s="173"/>
      <c r="B18" s="191" t="s">
        <v>181</v>
      </c>
      <c r="C18" s="191"/>
      <c r="D18" s="191">
        <v>1</v>
      </c>
      <c r="E18" s="194"/>
      <c r="F18" s="193">
        <v>5000</v>
      </c>
      <c r="G18" s="173"/>
    </row>
    <row r="19" spans="1:7" ht="12.75">
      <c r="A19" s="173"/>
      <c r="B19" s="191"/>
      <c r="C19" s="191"/>
      <c r="D19" s="191"/>
      <c r="E19" s="194"/>
      <c r="F19" s="193"/>
      <c r="G19" s="173"/>
    </row>
    <row r="20" spans="1:7" ht="12.75">
      <c r="A20" s="173"/>
      <c r="B20" s="191"/>
      <c r="C20" s="191"/>
      <c r="D20" s="191"/>
      <c r="E20" s="194"/>
      <c r="F20" s="193"/>
      <c r="G20" s="173"/>
    </row>
    <row r="21" spans="1:7" ht="12.75">
      <c r="A21" s="173"/>
      <c r="B21" s="191"/>
      <c r="C21" s="191"/>
      <c r="D21" s="191"/>
      <c r="E21" s="194"/>
      <c r="F21" s="193"/>
      <c r="G21" s="173"/>
    </row>
    <row r="22" spans="1:7" ht="12.75" hidden="1">
      <c r="A22" s="173"/>
      <c r="B22" s="191"/>
      <c r="C22" s="191" t="s">
        <v>170</v>
      </c>
      <c r="D22" s="191"/>
      <c r="E22" s="194"/>
      <c r="F22" s="193"/>
      <c r="G22" s="173"/>
    </row>
    <row r="23" spans="1:7" ht="12.75" hidden="1">
      <c r="A23" s="173"/>
      <c r="B23" s="191"/>
      <c r="C23" s="191" t="s">
        <v>170</v>
      </c>
      <c r="D23" s="191"/>
      <c r="E23" s="194"/>
      <c r="F23" s="193"/>
      <c r="G23" s="173"/>
    </row>
    <row r="24" spans="1:7" ht="17.25" customHeight="1">
      <c r="A24" s="173"/>
      <c r="B24" s="184" t="s">
        <v>171</v>
      </c>
      <c r="C24" s="184"/>
      <c r="D24" s="195"/>
      <c r="E24" s="196">
        <f>SUM(E12:E23)</f>
        <v>0</v>
      </c>
      <c r="F24" s="196">
        <f>SUM(F12:F23)</f>
        <v>25700</v>
      </c>
      <c r="G24" s="173"/>
    </row>
    <row r="25" spans="1:7" ht="12.75">
      <c r="A25" s="197"/>
      <c r="B25" s="198"/>
      <c r="C25" s="198"/>
      <c r="D25" s="198"/>
      <c r="E25" s="198"/>
      <c r="F25" s="198"/>
      <c r="G25" s="199"/>
    </row>
    <row r="26" spans="1:7" ht="12.75">
      <c r="A26" s="188"/>
      <c r="B26" s="200"/>
      <c r="C26" s="200"/>
      <c r="D26" s="200"/>
      <c r="E26" s="200"/>
      <c r="F26" s="200"/>
      <c r="G26" s="180"/>
    </row>
    <row r="28" spans="5:6" ht="12.75">
      <c r="E28" s="174"/>
      <c r="F28" s="174"/>
    </row>
    <row r="29" spans="5:6" ht="12.75">
      <c r="E29" s="174"/>
      <c r="F29" s="201"/>
    </row>
    <row r="30" spans="5:11" ht="12.75">
      <c r="E30" s="174"/>
      <c r="F30" s="201"/>
      <c r="J30" s="202"/>
      <c r="K30" s="203"/>
    </row>
  </sheetData>
  <sheetProtection/>
  <mergeCells count="5">
    <mergeCell ref="A9:A10"/>
    <mergeCell ref="A2:G2"/>
    <mergeCell ref="C4:F4"/>
    <mergeCell ref="C5:F5"/>
    <mergeCell ref="C6:F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9"/>
  <sheetViews>
    <sheetView zoomScalePageLayoutView="0" workbookViewId="0" topLeftCell="A40">
      <selection activeCell="E2" sqref="E2"/>
    </sheetView>
  </sheetViews>
  <sheetFormatPr defaultColWidth="9.140625" defaultRowHeight="12.75"/>
  <cols>
    <col min="1" max="1" width="6.57421875" style="29" customWidth="1"/>
    <col min="2" max="2" width="3.7109375" style="30" customWidth="1"/>
    <col min="3" max="3" width="5.28125" style="30" customWidth="1"/>
    <col min="4" max="4" width="2.7109375" style="30" customWidth="1"/>
    <col min="5" max="5" width="51.7109375" style="29" customWidth="1"/>
    <col min="6" max="6" width="14.8515625" style="166" customWidth="1"/>
    <col min="7" max="7" width="14.00390625" style="31" customWidth="1"/>
    <col min="8" max="8" width="1.421875" style="29" customWidth="1"/>
    <col min="9" max="16384" width="9.140625" style="29" customWidth="1"/>
  </cols>
  <sheetData>
    <row r="2" spans="2:7" s="4" customFormat="1" ht="18">
      <c r="B2" s="1" t="s">
        <v>73</v>
      </c>
      <c r="C2" s="10"/>
      <c r="D2" s="2"/>
      <c r="E2" s="167" t="s">
        <v>172</v>
      </c>
      <c r="F2" s="160"/>
      <c r="G2" s="15"/>
    </row>
    <row r="3" spans="2:7" s="4" customFormat="1" ht="15.75" customHeight="1">
      <c r="B3" s="1"/>
      <c r="C3" s="10"/>
      <c r="D3" s="2"/>
      <c r="E3" s="3"/>
      <c r="F3" s="5"/>
      <c r="G3" s="15"/>
    </row>
    <row r="4" spans="2:7" s="4" customFormat="1" ht="29.25" customHeight="1">
      <c r="B4" s="248" t="s">
        <v>61</v>
      </c>
      <c r="C4" s="248"/>
      <c r="D4" s="248"/>
      <c r="E4" s="248"/>
      <c r="F4" s="248"/>
      <c r="G4" s="248"/>
    </row>
    <row r="5" spans="2:7" s="16" customFormat="1" ht="18.75" customHeight="1">
      <c r="B5" s="249" t="s">
        <v>45</v>
      </c>
      <c r="C5" s="249"/>
      <c r="D5" s="249"/>
      <c r="E5" s="249"/>
      <c r="F5" s="249"/>
      <c r="G5" s="249"/>
    </row>
    <row r="6" spans="2:7" s="9" customFormat="1" ht="28.5" customHeight="1">
      <c r="B6" s="17"/>
      <c r="C6" s="17"/>
      <c r="D6" s="17"/>
      <c r="F6" s="161"/>
      <c r="G6" s="18"/>
    </row>
    <row r="7" spans="2:7" s="19" customFormat="1" ht="15.75" customHeight="1">
      <c r="B7" s="250" t="s">
        <v>2</v>
      </c>
      <c r="C7" s="252" t="s">
        <v>46</v>
      </c>
      <c r="D7" s="253"/>
      <c r="E7" s="254"/>
      <c r="F7" s="6" t="s">
        <v>47</v>
      </c>
      <c r="G7" s="6" t="s">
        <v>47</v>
      </c>
    </row>
    <row r="8" spans="2:7" s="19" customFormat="1" ht="15.75" customHeight="1">
      <c r="B8" s="251"/>
      <c r="C8" s="255"/>
      <c r="D8" s="256"/>
      <c r="E8" s="257"/>
      <c r="F8" s="7" t="s">
        <v>48</v>
      </c>
      <c r="G8" s="8" t="s">
        <v>55</v>
      </c>
    </row>
    <row r="9" spans="2:7" s="21" customFormat="1" ht="19.5" customHeight="1">
      <c r="B9" s="11" t="s">
        <v>3</v>
      </c>
      <c r="C9" s="240" t="s">
        <v>81</v>
      </c>
      <c r="D9" s="241"/>
      <c r="E9" s="242"/>
      <c r="F9" s="162">
        <v>5900500</v>
      </c>
      <c r="G9" s="20"/>
    </row>
    <row r="10" spans="2:7" s="21" customFormat="1" ht="19.5" customHeight="1">
      <c r="B10" s="11"/>
      <c r="C10" s="101" t="s">
        <v>82</v>
      </c>
      <c r="D10" s="246"/>
      <c r="E10" s="247"/>
      <c r="F10" s="163"/>
      <c r="G10" s="20"/>
    </row>
    <row r="11" spans="2:7" s="21" customFormat="1" ht="19.5" customHeight="1">
      <c r="B11" s="11"/>
      <c r="C11" s="101" t="s">
        <v>82</v>
      </c>
      <c r="D11" s="246"/>
      <c r="E11" s="247"/>
      <c r="F11" s="163"/>
      <c r="G11" s="20"/>
    </row>
    <row r="12" spans="2:7" s="21" customFormat="1" ht="19.5" customHeight="1">
      <c r="B12" s="11"/>
      <c r="C12" s="101" t="s">
        <v>82</v>
      </c>
      <c r="D12" s="246"/>
      <c r="E12" s="247"/>
      <c r="F12" s="163"/>
      <c r="G12" s="20"/>
    </row>
    <row r="13" spans="2:7" s="21" customFormat="1" ht="19.5" customHeight="1">
      <c r="B13" s="11" t="s">
        <v>4</v>
      </c>
      <c r="C13" s="240" t="s">
        <v>83</v>
      </c>
      <c r="D13" s="241"/>
      <c r="E13" s="242"/>
      <c r="F13" s="162">
        <f>F14+F18+F21+F22+F32</f>
        <v>4643170</v>
      </c>
      <c r="G13" s="20"/>
    </row>
    <row r="14" spans="2:7" s="21" customFormat="1" ht="19.5" customHeight="1">
      <c r="B14" s="12">
        <v>1</v>
      </c>
      <c r="C14" s="243" t="s">
        <v>84</v>
      </c>
      <c r="D14" s="244"/>
      <c r="E14" s="245"/>
      <c r="F14" s="159">
        <f>F15+F16-F17</f>
        <v>3559800</v>
      </c>
      <c r="G14" s="25"/>
    </row>
    <row r="15" spans="2:7" s="19" customFormat="1" ht="19.5" customHeight="1">
      <c r="B15" s="12"/>
      <c r="C15" s="101" t="s">
        <v>82</v>
      </c>
      <c r="D15" s="238" t="s">
        <v>85</v>
      </c>
      <c r="E15" s="239"/>
      <c r="F15" s="26">
        <v>15500</v>
      </c>
      <c r="G15" s="26"/>
    </row>
    <row r="16" spans="2:7" s="19" customFormat="1" ht="19.5" customHeight="1">
      <c r="B16" s="12"/>
      <c r="C16" s="101" t="s">
        <v>82</v>
      </c>
      <c r="D16" s="238" t="s">
        <v>151</v>
      </c>
      <c r="E16" s="239"/>
      <c r="F16" s="26">
        <v>3570000</v>
      </c>
      <c r="G16" s="26"/>
    </row>
    <row r="17" spans="2:7" s="19" customFormat="1" ht="19.5" customHeight="1">
      <c r="B17" s="12"/>
      <c r="C17" s="101" t="s">
        <v>82</v>
      </c>
      <c r="D17" s="238" t="s">
        <v>86</v>
      </c>
      <c r="E17" s="239"/>
      <c r="F17" s="26">
        <v>25700</v>
      </c>
      <c r="G17" s="26"/>
    </row>
    <row r="18" spans="2:7" s="21" customFormat="1" ht="19.5" customHeight="1">
      <c r="B18" s="12">
        <v>2</v>
      </c>
      <c r="C18" s="243" t="s">
        <v>87</v>
      </c>
      <c r="D18" s="244"/>
      <c r="E18" s="245"/>
      <c r="F18" s="159">
        <f>F19+F20</f>
        <v>488380</v>
      </c>
      <c r="G18" s="25"/>
    </row>
    <row r="19" spans="2:7" s="19" customFormat="1" ht="19.5" customHeight="1">
      <c r="B19" s="11"/>
      <c r="C19" s="101" t="s">
        <v>82</v>
      </c>
      <c r="D19" s="238" t="s">
        <v>88</v>
      </c>
      <c r="E19" s="239"/>
      <c r="F19" s="164">
        <v>358980</v>
      </c>
      <c r="G19" s="27"/>
    </row>
    <row r="20" spans="2:7" s="19" customFormat="1" ht="19.5" customHeight="1">
      <c r="B20" s="11"/>
      <c r="C20" s="101" t="s">
        <v>82</v>
      </c>
      <c r="D20" s="238" t="s">
        <v>89</v>
      </c>
      <c r="E20" s="239"/>
      <c r="F20" s="164">
        <v>129400</v>
      </c>
      <c r="G20" s="27"/>
    </row>
    <row r="21" spans="2:7" s="21" customFormat="1" ht="19.5" customHeight="1">
      <c r="B21" s="13">
        <v>3</v>
      </c>
      <c r="C21" s="235" t="s">
        <v>90</v>
      </c>
      <c r="D21" s="236"/>
      <c r="E21" s="237"/>
      <c r="F21" s="162"/>
      <c r="G21" s="20"/>
    </row>
    <row r="22" spans="2:7" s="21" customFormat="1" ht="19.5" customHeight="1">
      <c r="B22" s="13">
        <v>4</v>
      </c>
      <c r="C22" s="235" t="s">
        <v>91</v>
      </c>
      <c r="D22" s="236"/>
      <c r="E22" s="237"/>
      <c r="F22" s="163">
        <f>SUM(F23:F31)</f>
        <v>592480</v>
      </c>
      <c r="G22" s="20"/>
    </row>
    <row r="23" spans="2:7" s="21" customFormat="1" ht="19.5" customHeight="1">
      <c r="B23" s="13"/>
      <c r="C23" s="101" t="s">
        <v>82</v>
      </c>
      <c r="D23" s="236" t="s">
        <v>92</v>
      </c>
      <c r="E23" s="237"/>
      <c r="F23" s="163">
        <v>224500</v>
      </c>
      <c r="G23" s="20"/>
    </row>
    <row r="24" spans="2:7" s="21" customFormat="1" ht="19.5" customHeight="1">
      <c r="B24" s="13"/>
      <c r="C24" s="101" t="s">
        <v>82</v>
      </c>
      <c r="D24" s="236" t="s">
        <v>93</v>
      </c>
      <c r="E24" s="237"/>
      <c r="F24" s="163">
        <v>254980</v>
      </c>
      <c r="G24" s="20"/>
    </row>
    <row r="25" spans="2:7" s="21" customFormat="1" ht="19.5" customHeight="1">
      <c r="B25" s="13"/>
      <c r="C25" s="101" t="s">
        <v>82</v>
      </c>
      <c r="D25" s="236" t="s">
        <v>94</v>
      </c>
      <c r="E25" s="237"/>
      <c r="F25" s="163">
        <v>31000</v>
      </c>
      <c r="G25" s="20"/>
    </row>
    <row r="26" spans="2:7" s="21" customFormat="1" ht="19.5" customHeight="1">
      <c r="B26" s="13"/>
      <c r="C26" s="101" t="s">
        <v>82</v>
      </c>
      <c r="D26" s="236" t="s">
        <v>95</v>
      </c>
      <c r="E26" s="237"/>
      <c r="F26" s="163"/>
      <c r="G26" s="20"/>
    </row>
    <row r="27" spans="2:7" s="21" customFormat="1" ht="19.5" customHeight="1">
      <c r="B27" s="13"/>
      <c r="C27" s="101" t="s">
        <v>82</v>
      </c>
      <c r="D27" s="236" t="s">
        <v>96</v>
      </c>
      <c r="E27" s="237"/>
      <c r="F27" s="163"/>
      <c r="G27" s="20"/>
    </row>
    <row r="28" spans="2:7" s="21" customFormat="1" ht="19.5" customHeight="1">
      <c r="B28" s="13"/>
      <c r="C28" s="101" t="s">
        <v>82</v>
      </c>
      <c r="D28" s="236" t="s">
        <v>97</v>
      </c>
      <c r="E28" s="237"/>
      <c r="F28" s="163">
        <v>36500</v>
      </c>
      <c r="G28" s="20"/>
    </row>
    <row r="29" spans="2:7" s="21" customFormat="1" ht="19.5" customHeight="1">
      <c r="B29" s="13"/>
      <c r="C29" s="101" t="s">
        <v>82</v>
      </c>
      <c r="D29" s="236" t="s">
        <v>98</v>
      </c>
      <c r="E29" s="237"/>
      <c r="F29" s="163">
        <v>45500</v>
      </c>
      <c r="G29" s="20"/>
    </row>
    <row r="30" spans="2:7" s="21" customFormat="1" ht="19.5" customHeight="1">
      <c r="B30" s="13"/>
      <c r="C30" s="101" t="s">
        <v>82</v>
      </c>
      <c r="D30" s="260"/>
      <c r="E30" s="261"/>
      <c r="F30" s="163"/>
      <c r="G30" s="20"/>
    </row>
    <row r="31" spans="2:7" s="21" customFormat="1" ht="19.5" customHeight="1">
      <c r="B31" s="13"/>
      <c r="C31" s="101" t="s">
        <v>82</v>
      </c>
      <c r="D31" s="260"/>
      <c r="E31" s="261"/>
      <c r="F31" s="163"/>
      <c r="G31" s="20"/>
    </row>
    <row r="32" spans="2:7" s="21" customFormat="1" ht="19.5" customHeight="1">
      <c r="B32" s="13">
        <v>5</v>
      </c>
      <c r="C32" s="235" t="s">
        <v>99</v>
      </c>
      <c r="D32" s="236"/>
      <c r="E32" s="237"/>
      <c r="F32" s="163">
        <v>2510</v>
      </c>
      <c r="G32" s="20"/>
    </row>
    <row r="33" spans="2:7" s="21" customFormat="1" ht="19.5" customHeight="1">
      <c r="B33" s="11"/>
      <c r="C33" s="101" t="s">
        <v>82</v>
      </c>
      <c r="D33" s="236" t="s">
        <v>100</v>
      </c>
      <c r="E33" s="237"/>
      <c r="F33" s="163">
        <v>2510</v>
      </c>
      <c r="G33" s="20"/>
    </row>
    <row r="34" spans="2:7" s="21" customFormat="1" ht="19.5" customHeight="1">
      <c r="B34" s="11"/>
      <c r="C34" s="101" t="s">
        <v>82</v>
      </c>
      <c r="D34" s="260"/>
      <c r="E34" s="261"/>
      <c r="F34" s="163"/>
      <c r="G34" s="20"/>
    </row>
    <row r="35" spans="2:7" s="21" customFormat="1" ht="19.5" customHeight="1">
      <c r="B35" s="11"/>
      <c r="C35" s="101" t="s">
        <v>82</v>
      </c>
      <c r="D35" s="260"/>
      <c r="E35" s="261"/>
      <c r="F35" s="163"/>
      <c r="G35" s="20"/>
    </row>
    <row r="36" spans="2:7" s="21" customFormat="1" ht="19.5" customHeight="1">
      <c r="B36" s="11" t="s">
        <v>101</v>
      </c>
      <c r="C36" s="240" t="s">
        <v>102</v>
      </c>
      <c r="D36" s="241"/>
      <c r="E36" s="242"/>
      <c r="F36" s="163">
        <f>F9-F13</f>
        <v>1257330</v>
      </c>
      <c r="G36" s="20"/>
    </row>
    <row r="37" spans="2:7" s="103" customFormat="1" ht="19.5" customHeight="1">
      <c r="B37" s="28"/>
      <c r="C37" s="101" t="s">
        <v>82</v>
      </c>
      <c r="D37" s="258"/>
      <c r="E37" s="259"/>
      <c r="F37" s="165"/>
      <c r="G37" s="102"/>
    </row>
    <row r="38" spans="2:7" s="21" customFormat="1" ht="19.5" customHeight="1">
      <c r="B38" s="104">
        <v>6</v>
      </c>
      <c r="C38" s="235" t="s">
        <v>103</v>
      </c>
      <c r="D38" s="236"/>
      <c r="E38" s="237"/>
      <c r="F38" s="163">
        <f>F36*10%</f>
        <v>125733</v>
      </c>
      <c r="G38" s="20"/>
    </row>
    <row r="39" spans="2:7" s="21" customFormat="1" ht="19.5" customHeight="1">
      <c r="B39" s="11" t="s">
        <v>104</v>
      </c>
      <c r="C39" s="240" t="s">
        <v>105</v>
      </c>
      <c r="D39" s="241"/>
      <c r="E39" s="242"/>
      <c r="F39" s="163">
        <f>F36-F38</f>
        <v>1131597</v>
      </c>
      <c r="G39" s="20"/>
    </row>
  </sheetData>
  <sheetProtection/>
  <mergeCells count="35">
    <mergeCell ref="D37:E37"/>
    <mergeCell ref="D35:E35"/>
    <mergeCell ref="D34:E34"/>
    <mergeCell ref="D30:E30"/>
    <mergeCell ref="D31:E31"/>
    <mergeCell ref="C36:E36"/>
    <mergeCell ref="D26:E26"/>
    <mergeCell ref="D27:E27"/>
    <mergeCell ref="D33:E33"/>
    <mergeCell ref="D28:E28"/>
    <mergeCell ref="D15:E15"/>
    <mergeCell ref="D16:E16"/>
    <mergeCell ref="D19:E19"/>
    <mergeCell ref="D20:E20"/>
    <mergeCell ref="C18:E18"/>
    <mergeCell ref="B4:G4"/>
    <mergeCell ref="B5:G5"/>
    <mergeCell ref="B7:B8"/>
    <mergeCell ref="C7:E8"/>
    <mergeCell ref="C38:E38"/>
    <mergeCell ref="C39:E39"/>
    <mergeCell ref="D23:E23"/>
    <mergeCell ref="D24:E24"/>
    <mergeCell ref="D29:E29"/>
    <mergeCell ref="D25:E25"/>
    <mergeCell ref="C22:E22"/>
    <mergeCell ref="C32:E32"/>
    <mergeCell ref="D17:E17"/>
    <mergeCell ref="C9:E9"/>
    <mergeCell ref="C13:E13"/>
    <mergeCell ref="C14:E14"/>
    <mergeCell ref="D10:E10"/>
    <mergeCell ref="D11:E11"/>
    <mergeCell ref="D12:E12"/>
    <mergeCell ref="C21:E21"/>
  </mergeCells>
  <printOptions/>
  <pageMargins left="0.23" right="0.26" top="0.31" bottom="0.31" header="0.2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53"/>
  <sheetViews>
    <sheetView zoomScalePageLayoutView="0" workbookViewId="0" topLeftCell="A37">
      <selection activeCell="F38" sqref="F38"/>
    </sheetView>
  </sheetViews>
  <sheetFormatPr defaultColWidth="9.140625" defaultRowHeight="12.75"/>
  <cols>
    <col min="1" max="1" width="6.7109375" style="29" customWidth="1"/>
    <col min="2" max="2" width="3.7109375" style="30" customWidth="1"/>
    <col min="3" max="3" width="2.8515625" style="30" customWidth="1"/>
    <col min="4" max="4" width="2.7109375" style="30" customWidth="1"/>
    <col min="5" max="5" width="56.421875" style="29" customWidth="1"/>
    <col min="6" max="6" width="14.8515625" style="31" customWidth="1"/>
    <col min="7" max="7" width="14.00390625" style="31" customWidth="1"/>
    <col min="8" max="16384" width="9.140625" style="29" customWidth="1"/>
  </cols>
  <sheetData>
    <row r="2" spans="2:7" s="4" customFormat="1" ht="18">
      <c r="B2" s="1" t="s">
        <v>73</v>
      </c>
      <c r="C2" s="74"/>
      <c r="D2" s="2"/>
      <c r="E2" s="3"/>
      <c r="G2" s="15"/>
    </row>
    <row r="3" spans="2:7" s="4" customFormat="1" ht="7.5" customHeight="1">
      <c r="B3" s="1"/>
      <c r="C3" s="74"/>
      <c r="D3" s="2"/>
      <c r="E3" s="3"/>
      <c r="F3" s="5"/>
      <c r="G3" s="15"/>
    </row>
    <row r="4" spans="2:7" s="4" customFormat="1" ht="29.25" customHeight="1">
      <c r="B4" s="248" t="s">
        <v>61</v>
      </c>
      <c r="C4" s="248"/>
      <c r="D4" s="248"/>
      <c r="E4" s="248"/>
      <c r="F4" s="248"/>
      <c r="G4" s="248"/>
    </row>
    <row r="5" spans="2:7" s="16" customFormat="1" ht="18.75" customHeight="1">
      <c r="B5" s="249" t="s">
        <v>106</v>
      </c>
      <c r="C5" s="249"/>
      <c r="D5" s="249"/>
      <c r="E5" s="249"/>
      <c r="F5" s="249"/>
      <c r="G5" s="249"/>
    </row>
    <row r="6" spans="2:7" s="9" customFormat="1" ht="7.5" customHeight="1">
      <c r="B6" s="17"/>
      <c r="C6" s="17"/>
      <c r="D6" s="17"/>
      <c r="F6" s="18"/>
      <c r="G6" s="18"/>
    </row>
    <row r="7" spans="2:7" s="19" customFormat="1" ht="15.75" customHeight="1">
      <c r="B7" s="250" t="s">
        <v>2</v>
      </c>
      <c r="C7" s="252" t="s">
        <v>46</v>
      </c>
      <c r="D7" s="253"/>
      <c r="E7" s="254"/>
      <c r="F7" s="6" t="s">
        <v>47</v>
      </c>
      <c r="G7" s="6" t="s">
        <v>47</v>
      </c>
    </row>
    <row r="8" spans="2:7" s="19" customFormat="1" ht="15.75" customHeight="1">
      <c r="B8" s="251"/>
      <c r="C8" s="255"/>
      <c r="D8" s="256"/>
      <c r="E8" s="257"/>
      <c r="F8" s="7" t="s">
        <v>48</v>
      </c>
      <c r="G8" s="8" t="s">
        <v>55</v>
      </c>
    </row>
    <row r="9" spans="2:7" s="21" customFormat="1" ht="24.75" customHeight="1">
      <c r="B9" s="11" t="s">
        <v>3</v>
      </c>
      <c r="C9" s="265" t="s">
        <v>107</v>
      </c>
      <c r="D9" s="246"/>
      <c r="E9" s="247"/>
      <c r="F9" s="20"/>
      <c r="G9" s="20"/>
    </row>
    <row r="10" spans="2:7" s="21" customFormat="1" ht="12.75">
      <c r="B10" s="28"/>
      <c r="C10" s="105">
        <v>1</v>
      </c>
      <c r="D10" s="236" t="s">
        <v>108</v>
      </c>
      <c r="E10" s="237"/>
      <c r="F10" s="20"/>
      <c r="G10" s="20"/>
    </row>
    <row r="11" spans="2:7" s="109" customFormat="1" ht="12.75">
      <c r="B11" s="28"/>
      <c r="C11" s="106"/>
      <c r="D11" s="32" t="s">
        <v>82</v>
      </c>
      <c r="E11" s="107" t="s">
        <v>109</v>
      </c>
      <c r="F11" s="108"/>
      <c r="G11" s="108"/>
    </row>
    <row r="12" spans="2:7" s="109" customFormat="1" ht="12.75">
      <c r="B12" s="110"/>
      <c r="C12" s="111"/>
      <c r="D12" s="32" t="s">
        <v>82</v>
      </c>
      <c r="E12" s="107" t="s">
        <v>110</v>
      </c>
      <c r="F12" s="108"/>
      <c r="G12" s="108"/>
    </row>
    <row r="13" spans="2:7" s="109" customFormat="1" ht="12.75">
      <c r="B13" s="110"/>
      <c r="C13" s="111"/>
      <c r="D13" s="32" t="s">
        <v>82</v>
      </c>
      <c r="E13" s="107" t="s">
        <v>111</v>
      </c>
      <c r="F13" s="108"/>
      <c r="G13" s="108"/>
    </row>
    <row r="14" spans="2:7" s="21" customFormat="1" ht="12.75">
      <c r="B14" s="110"/>
      <c r="C14" s="105">
        <v>2</v>
      </c>
      <c r="D14" s="236" t="s">
        <v>112</v>
      </c>
      <c r="E14" s="237"/>
      <c r="F14" s="20"/>
      <c r="G14" s="20"/>
    </row>
    <row r="15" spans="2:7" s="109" customFormat="1" ht="12.75">
      <c r="B15" s="28"/>
      <c r="C15" s="106"/>
      <c r="D15" s="32" t="s">
        <v>82</v>
      </c>
      <c r="E15" s="107" t="s">
        <v>113</v>
      </c>
      <c r="F15" s="108"/>
      <c r="G15" s="108"/>
    </row>
    <row r="16" spans="2:7" s="109" customFormat="1" ht="12.75">
      <c r="B16" s="110"/>
      <c r="C16" s="111"/>
      <c r="D16" s="32" t="s">
        <v>82</v>
      </c>
      <c r="E16" s="107" t="s">
        <v>114</v>
      </c>
      <c r="F16" s="108"/>
      <c r="G16" s="108"/>
    </row>
    <row r="17" spans="2:7" s="109" customFormat="1" ht="12.75">
      <c r="B17" s="110"/>
      <c r="C17" s="111"/>
      <c r="D17" s="32" t="s">
        <v>82</v>
      </c>
      <c r="E17" s="107" t="s">
        <v>115</v>
      </c>
      <c r="F17" s="108"/>
      <c r="G17" s="108"/>
    </row>
    <row r="18" spans="2:7" s="109" customFormat="1" ht="12.75">
      <c r="B18" s="110"/>
      <c r="C18" s="111"/>
      <c r="D18" s="32" t="s">
        <v>82</v>
      </c>
      <c r="E18" s="107" t="s">
        <v>116</v>
      </c>
      <c r="F18" s="108"/>
      <c r="G18" s="108"/>
    </row>
    <row r="19" spans="2:7" s="109" customFormat="1" ht="12.75">
      <c r="B19" s="110"/>
      <c r="C19" s="111"/>
      <c r="D19" s="32" t="s">
        <v>82</v>
      </c>
      <c r="E19" s="107"/>
      <c r="F19" s="108"/>
      <c r="G19" s="108"/>
    </row>
    <row r="20" spans="2:7" s="109" customFormat="1" ht="12.75">
      <c r="B20" s="110"/>
      <c r="C20" s="111"/>
      <c r="D20" s="32" t="s">
        <v>82</v>
      </c>
      <c r="E20" s="107"/>
      <c r="F20" s="108"/>
      <c r="G20" s="108"/>
    </row>
    <row r="21" spans="2:7" s="109" customFormat="1" ht="12.75">
      <c r="B21" s="110"/>
      <c r="C21" s="111">
        <v>3</v>
      </c>
      <c r="D21" s="271" t="s">
        <v>117</v>
      </c>
      <c r="E21" s="272"/>
      <c r="F21" s="108"/>
      <c r="G21" s="108"/>
    </row>
    <row r="22" spans="2:7" s="16" customFormat="1" ht="12.75">
      <c r="B22" s="110"/>
      <c r="C22" s="111">
        <v>4</v>
      </c>
      <c r="D22" s="266" t="s">
        <v>118</v>
      </c>
      <c r="E22" s="267"/>
      <c r="F22" s="112"/>
      <c r="G22" s="112"/>
    </row>
    <row r="23" spans="2:7" s="21" customFormat="1" ht="25.5" customHeight="1">
      <c r="B23" s="11" t="s">
        <v>4</v>
      </c>
      <c r="C23" s="265" t="s">
        <v>119</v>
      </c>
      <c r="D23" s="246"/>
      <c r="E23" s="247"/>
      <c r="F23" s="20"/>
      <c r="G23" s="20"/>
    </row>
    <row r="24" spans="2:7" s="21" customFormat="1" ht="12.75">
      <c r="B24" s="113"/>
      <c r="C24" s="106">
        <v>1</v>
      </c>
      <c r="D24" s="236" t="s">
        <v>120</v>
      </c>
      <c r="E24" s="237"/>
      <c r="F24" s="114"/>
      <c r="G24" s="114"/>
    </row>
    <row r="25" spans="2:7" s="21" customFormat="1" ht="12.75">
      <c r="B25" s="113"/>
      <c r="C25" s="106">
        <v>2</v>
      </c>
      <c r="D25" s="273" t="s">
        <v>121</v>
      </c>
      <c r="E25" s="274"/>
      <c r="F25" s="114"/>
      <c r="G25" s="114"/>
    </row>
    <row r="26" spans="2:7" s="109" customFormat="1" ht="12.75">
      <c r="B26" s="113"/>
      <c r="C26" s="106"/>
      <c r="D26" s="32" t="s">
        <v>82</v>
      </c>
      <c r="E26" s="107" t="s">
        <v>122</v>
      </c>
      <c r="F26" s="115"/>
      <c r="G26" s="115"/>
    </row>
    <row r="27" spans="2:7" s="109" customFormat="1" ht="12.75">
      <c r="B27" s="116"/>
      <c r="C27" s="111"/>
      <c r="D27" s="32" t="s">
        <v>82</v>
      </c>
      <c r="E27" s="117" t="s">
        <v>123</v>
      </c>
      <c r="F27" s="115"/>
      <c r="G27" s="115"/>
    </row>
    <row r="28" spans="2:7" s="16" customFormat="1" ht="12.75">
      <c r="B28" s="116"/>
      <c r="C28" s="111"/>
      <c r="D28" s="32" t="s">
        <v>82</v>
      </c>
      <c r="E28" s="118" t="s">
        <v>124</v>
      </c>
      <c r="F28" s="119"/>
      <c r="G28" s="119"/>
    </row>
    <row r="29" spans="2:7" s="16" customFormat="1" ht="12.75">
      <c r="B29" s="120"/>
      <c r="C29" s="121"/>
      <c r="D29" s="32" t="s">
        <v>82</v>
      </c>
      <c r="E29" s="118" t="s">
        <v>125</v>
      </c>
      <c r="F29" s="119"/>
      <c r="G29" s="119"/>
    </row>
    <row r="30" spans="2:7" s="16" customFormat="1" ht="12.75">
      <c r="B30" s="120"/>
      <c r="C30" s="121"/>
      <c r="D30" s="32" t="s">
        <v>82</v>
      </c>
      <c r="E30" s="118" t="s">
        <v>126</v>
      </c>
      <c r="F30" s="119"/>
      <c r="G30" s="119"/>
    </row>
    <row r="31" spans="2:7" s="124" customFormat="1" ht="12.75">
      <c r="B31" s="120"/>
      <c r="C31" s="121"/>
      <c r="D31" s="32" t="s">
        <v>82</v>
      </c>
      <c r="E31" s="122" t="s">
        <v>127</v>
      </c>
      <c r="F31" s="123"/>
      <c r="G31" s="123"/>
    </row>
    <row r="32" spans="2:7" s="124" customFormat="1" ht="12.75">
      <c r="B32" s="125"/>
      <c r="C32" s="126"/>
      <c r="D32" s="32" t="s">
        <v>82</v>
      </c>
      <c r="E32" s="122" t="s">
        <v>128</v>
      </c>
      <c r="F32" s="123"/>
      <c r="G32" s="123"/>
    </row>
    <row r="33" spans="2:7" s="124" customFormat="1" ht="12.75">
      <c r="B33" s="125"/>
      <c r="C33" s="126"/>
      <c r="D33" s="32" t="s">
        <v>82</v>
      </c>
      <c r="E33" s="122" t="s">
        <v>129</v>
      </c>
      <c r="F33" s="123"/>
      <c r="G33" s="123"/>
    </row>
    <row r="34" spans="2:7" s="124" customFormat="1" ht="12.75">
      <c r="B34" s="125"/>
      <c r="C34" s="126"/>
      <c r="D34" s="32" t="s">
        <v>82</v>
      </c>
      <c r="E34" s="122"/>
      <c r="F34" s="123"/>
      <c r="G34" s="123"/>
    </row>
    <row r="35" spans="2:7" s="124" customFormat="1" ht="12.75">
      <c r="B35" s="125"/>
      <c r="C35" s="126"/>
      <c r="D35" s="32" t="s">
        <v>82</v>
      </c>
      <c r="E35" s="122"/>
      <c r="F35" s="123"/>
      <c r="G35" s="123"/>
    </row>
    <row r="36" spans="2:7" s="21" customFormat="1" ht="12.75">
      <c r="B36" s="125"/>
      <c r="C36" s="126">
        <v>3</v>
      </c>
      <c r="D36" s="236" t="s">
        <v>130</v>
      </c>
      <c r="E36" s="237"/>
      <c r="F36" s="114"/>
      <c r="G36" s="114"/>
    </row>
    <row r="37" spans="2:7" s="109" customFormat="1" ht="12.75">
      <c r="B37" s="113"/>
      <c r="C37" s="106"/>
      <c r="D37" s="32" t="s">
        <v>82</v>
      </c>
      <c r="E37" s="117" t="s">
        <v>131</v>
      </c>
      <c r="F37" s="115"/>
      <c r="G37" s="115"/>
    </row>
    <row r="38" spans="2:7" s="109" customFormat="1" ht="12.75">
      <c r="B38" s="116"/>
      <c r="C38" s="111"/>
      <c r="D38" s="127"/>
      <c r="E38" s="117" t="s">
        <v>148</v>
      </c>
      <c r="F38" s="115"/>
      <c r="G38" s="115"/>
    </row>
    <row r="39" spans="2:7" s="109" customFormat="1" ht="12.75">
      <c r="B39" s="116"/>
      <c r="C39" s="111"/>
      <c r="D39" s="127"/>
      <c r="E39" s="117" t="s">
        <v>149</v>
      </c>
      <c r="F39" s="115"/>
      <c r="G39" s="115"/>
    </row>
    <row r="40" spans="2:7" s="21" customFormat="1" ht="12.75">
      <c r="B40" s="116"/>
      <c r="C40" s="111"/>
      <c r="D40" s="127"/>
      <c r="E40" s="128" t="s">
        <v>150</v>
      </c>
      <c r="F40" s="114"/>
      <c r="G40" s="114"/>
    </row>
    <row r="41" spans="2:7" s="109" customFormat="1" ht="12.75">
      <c r="B41" s="113"/>
      <c r="C41" s="106"/>
      <c r="D41" s="32" t="s">
        <v>82</v>
      </c>
      <c r="E41" s="117" t="s">
        <v>132</v>
      </c>
      <c r="F41" s="115"/>
      <c r="G41" s="115"/>
    </row>
    <row r="42" spans="2:7" s="109" customFormat="1" ht="12.75">
      <c r="B42" s="116"/>
      <c r="C42" s="111"/>
      <c r="D42" s="32" t="s">
        <v>82</v>
      </c>
      <c r="E42" s="117" t="s">
        <v>133</v>
      </c>
      <c r="F42" s="115"/>
      <c r="G42" s="115"/>
    </row>
    <row r="43" spans="2:7" s="109" customFormat="1" ht="12.75">
      <c r="B43" s="110"/>
      <c r="C43" s="111">
        <v>4</v>
      </c>
      <c r="D43" s="129" t="s">
        <v>134</v>
      </c>
      <c r="E43" s="117"/>
      <c r="F43" s="108"/>
      <c r="G43" s="108"/>
    </row>
    <row r="44" spans="2:7" s="109" customFormat="1" ht="12.75">
      <c r="B44" s="110"/>
      <c r="C44" s="111">
        <v>5</v>
      </c>
      <c r="D44" s="129" t="s">
        <v>135</v>
      </c>
      <c r="E44" s="117"/>
      <c r="F44" s="108"/>
      <c r="G44" s="108"/>
    </row>
    <row r="45" spans="2:7" s="19" customFormat="1" ht="12.75">
      <c r="B45" s="110"/>
      <c r="C45" s="268" t="s">
        <v>136</v>
      </c>
      <c r="D45" s="269"/>
      <c r="E45" s="270"/>
      <c r="F45" s="27"/>
      <c r="G45" s="27"/>
    </row>
    <row r="46" spans="2:7" s="19" customFormat="1" ht="25.5" customHeight="1">
      <c r="B46" s="11" t="s">
        <v>24</v>
      </c>
      <c r="C46" s="262" t="s">
        <v>137</v>
      </c>
      <c r="D46" s="263"/>
      <c r="E46" s="264"/>
      <c r="F46" s="27"/>
      <c r="G46" s="27"/>
    </row>
    <row r="47" spans="2:7" s="19" customFormat="1" ht="12.75">
      <c r="B47" s="130"/>
      <c r="C47" s="131"/>
      <c r="D47" s="132" t="s">
        <v>138</v>
      </c>
      <c r="E47" s="133"/>
      <c r="F47" s="27"/>
      <c r="G47" s="27"/>
    </row>
    <row r="48" spans="2:7" s="109" customFormat="1" ht="12.75">
      <c r="B48" s="130"/>
      <c r="C48" s="131"/>
      <c r="D48" s="32" t="s">
        <v>82</v>
      </c>
      <c r="E48" s="107" t="s">
        <v>139</v>
      </c>
      <c r="F48" s="108"/>
      <c r="G48" s="108"/>
    </row>
    <row r="49" spans="2:7" s="109" customFormat="1" ht="12.75">
      <c r="B49" s="110"/>
      <c r="C49" s="111"/>
      <c r="D49" s="32" t="s">
        <v>82</v>
      </c>
      <c r="E49" s="107" t="s">
        <v>140</v>
      </c>
      <c r="F49" s="108"/>
      <c r="G49" s="108"/>
    </row>
    <row r="50" spans="2:7" s="21" customFormat="1" ht="25.5" customHeight="1">
      <c r="B50" s="11" t="s">
        <v>141</v>
      </c>
      <c r="C50" s="14" t="s">
        <v>142</v>
      </c>
      <c r="D50" s="23"/>
      <c r="E50" s="24"/>
      <c r="F50" s="20"/>
      <c r="G50" s="20"/>
    </row>
    <row r="51" spans="2:7" s="21" customFormat="1" ht="25.5" customHeight="1">
      <c r="B51" s="11" t="s">
        <v>143</v>
      </c>
      <c r="C51" s="14" t="s">
        <v>144</v>
      </c>
      <c r="D51" s="23"/>
      <c r="E51" s="24"/>
      <c r="F51" s="20"/>
      <c r="G51" s="20"/>
    </row>
    <row r="52" spans="2:7" s="21" customFormat="1" ht="12.75">
      <c r="B52" s="134"/>
      <c r="C52" s="22" t="s">
        <v>145</v>
      </c>
      <c r="D52" s="23"/>
      <c r="E52" s="24"/>
      <c r="F52" s="20"/>
      <c r="G52" s="20"/>
    </row>
    <row r="53" spans="2:7" s="21" customFormat="1" ht="24.75" customHeight="1">
      <c r="B53" s="11" t="s">
        <v>146</v>
      </c>
      <c r="C53" s="14" t="s">
        <v>147</v>
      </c>
      <c r="D53" s="23"/>
      <c r="E53" s="24"/>
      <c r="F53" s="20"/>
      <c r="G53" s="20"/>
    </row>
  </sheetData>
  <sheetProtection/>
  <mergeCells count="15">
    <mergeCell ref="D36:E36"/>
    <mergeCell ref="B4:G4"/>
    <mergeCell ref="B5:G5"/>
    <mergeCell ref="B7:B8"/>
    <mergeCell ref="C7:E8"/>
    <mergeCell ref="C46:E46"/>
    <mergeCell ref="C9:E9"/>
    <mergeCell ref="C23:E23"/>
    <mergeCell ref="D22:E22"/>
    <mergeCell ref="D10:E10"/>
    <mergeCell ref="D14:E14"/>
    <mergeCell ref="C45:E45"/>
    <mergeCell ref="D21:E21"/>
    <mergeCell ref="D24:E24"/>
    <mergeCell ref="D25:E25"/>
  </mergeCells>
  <printOptions/>
  <pageMargins left="0.19" right="0.17" top="0.17" bottom="0.17" header="0.17" footer="0.17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N58"/>
  <sheetViews>
    <sheetView zoomScalePageLayoutView="0" workbookViewId="0" topLeftCell="A31">
      <selection activeCell="M50" sqref="M50"/>
    </sheetView>
  </sheetViews>
  <sheetFormatPr defaultColWidth="9.140625" defaultRowHeight="12.75"/>
  <cols>
    <col min="1" max="1" width="14.421875" style="9" customWidth="1"/>
    <col min="2" max="2" width="3.7109375" style="9" customWidth="1"/>
    <col min="3" max="3" width="3.421875" style="17" customWidth="1"/>
    <col min="4" max="4" width="2.00390625" style="9" customWidth="1"/>
    <col min="5" max="5" width="3.421875" style="9" customWidth="1"/>
    <col min="6" max="6" width="13.7109375" style="9" customWidth="1"/>
    <col min="7" max="8" width="8.7109375" style="9" customWidth="1"/>
    <col min="9" max="9" width="6.7109375" style="9" customWidth="1"/>
    <col min="10" max="10" width="8.7109375" style="9" customWidth="1"/>
    <col min="11" max="11" width="6.140625" style="9" customWidth="1"/>
    <col min="12" max="12" width="8.7109375" style="9" customWidth="1"/>
    <col min="13" max="13" width="10.421875" style="9" customWidth="1"/>
    <col min="14" max="14" width="5.140625" style="9" customWidth="1"/>
    <col min="15" max="15" width="2.140625" style="9" customWidth="1"/>
    <col min="16" max="16384" width="9.140625" style="9" customWidth="1"/>
  </cols>
  <sheetData>
    <row r="2" spans="2:14" s="33" customFormat="1" ht="12.75">
      <c r="B2" s="34"/>
      <c r="C2" s="1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3" spans="2:14" s="33" customFormat="1" ht="12.75">
      <c r="B3" s="136"/>
      <c r="C3" s="137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9"/>
    </row>
    <row r="4" spans="2:14" s="143" customFormat="1" ht="33" customHeight="1">
      <c r="B4" s="277" t="s">
        <v>28</v>
      </c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9"/>
    </row>
    <row r="5" spans="2:14" s="143" customFormat="1" ht="12.75" customHeight="1">
      <c r="B5" s="140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2"/>
    </row>
    <row r="6" spans="2:14" s="148" customFormat="1" ht="12.75">
      <c r="B6" s="144"/>
      <c r="C6" s="145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7"/>
    </row>
    <row r="7" spans="2:14" s="148" customFormat="1" ht="12.75">
      <c r="B7" s="144"/>
      <c r="C7" s="145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7"/>
    </row>
    <row r="8" spans="2:14" s="148" customFormat="1" ht="12.75">
      <c r="B8" s="144"/>
      <c r="C8" s="145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7"/>
    </row>
    <row r="9" spans="2:14" s="148" customFormat="1" ht="12.75">
      <c r="B9" s="144"/>
      <c r="C9" s="145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7"/>
    </row>
    <row r="10" spans="2:14" s="148" customFormat="1" ht="12.75">
      <c r="B10" s="144"/>
      <c r="C10" s="145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7"/>
    </row>
    <row r="11" spans="2:14" s="148" customFormat="1" ht="12.75">
      <c r="B11" s="144"/>
      <c r="C11" s="145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7"/>
    </row>
    <row r="12" spans="2:14" s="148" customFormat="1" ht="12.75">
      <c r="B12" s="144"/>
      <c r="C12" s="145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7"/>
    </row>
    <row r="13" spans="2:14" s="148" customFormat="1" ht="12.75">
      <c r="B13" s="144"/>
      <c r="C13" s="145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7"/>
    </row>
    <row r="14" spans="2:14" s="148" customFormat="1" ht="12.75">
      <c r="B14" s="144"/>
      <c r="C14" s="145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7"/>
    </row>
    <row r="15" spans="2:14" s="148" customFormat="1" ht="12.75">
      <c r="B15" s="144"/>
      <c r="C15" s="145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7"/>
    </row>
    <row r="16" spans="2:14" s="148" customFormat="1" ht="12.75">
      <c r="B16" s="144"/>
      <c r="C16" s="145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7"/>
    </row>
    <row r="17" spans="2:14" s="148" customFormat="1" ht="12.75">
      <c r="B17" s="144"/>
      <c r="C17" s="145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7"/>
    </row>
    <row r="18" spans="2:14" s="148" customFormat="1" ht="12.75">
      <c r="B18" s="144"/>
      <c r="C18" s="145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7"/>
    </row>
    <row r="19" spans="2:14" s="148" customFormat="1" ht="12.75">
      <c r="B19" s="144"/>
      <c r="C19" s="145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7"/>
    </row>
    <row r="20" spans="2:14" s="148" customFormat="1" ht="12.75">
      <c r="B20" s="144"/>
      <c r="C20" s="145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7"/>
    </row>
    <row r="21" spans="2:14" s="148" customFormat="1" ht="12.75">
      <c r="B21" s="144"/>
      <c r="C21" s="145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7"/>
    </row>
    <row r="22" spans="2:14" s="148" customFormat="1" ht="12.75">
      <c r="B22" s="144"/>
      <c r="C22" s="145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7"/>
    </row>
    <row r="23" spans="2:14" s="148" customFormat="1" ht="12.75">
      <c r="B23" s="144"/>
      <c r="C23" s="145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7"/>
    </row>
    <row r="24" spans="2:14" s="148" customFormat="1" ht="12.75">
      <c r="B24" s="144"/>
      <c r="C24" s="145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7"/>
    </row>
    <row r="25" spans="2:14" s="148" customFormat="1" ht="12.75">
      <c r="B25" s="144"/>
      <c r="C25" s="145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7"/>
    </row>
    <row r="26" spans="2:14" s="148" customFormat="1" ht="12.75">
      <c r="B26" s="144"/>
      <c r="C26" s="145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7"/>
    </row>
    <row r="27" spans="2:14" s="148" customFormat="1" ht="12.75">
      <c r="B27" s="144"/>
      <c r="C27" s="145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7"/>
    </row>
    <row r="28" spans="2:14" s="148" customFormat="1" ht="12.75">
      <c r="B28" s="144"/>
      <c r="C28" s="145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7"/>
    </row>
    <row r="29" spans="2:14" s="148" customFormat="1" ht="12.75">
      <c r="B29" s="144"/>
      <c r="C29" s="145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7"/>
    </row>
    <row r="30" spans="2:14" s="148" customFormat="1" ht="12.75">
      <c r="B30" s="144"/>
      <c r="C30" s="145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7"/>
    </row>
    <row r="31" spans="2:14" s="148" customFormat="1" ht="12.75">
      <c r="B31" s="144"/>
      <c r="C31" s="145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7"/>
    </row>
    <row r="32" spans="2:14" s="148" customFormat="1" ht="12.75">
      <c r="B32" s="144"/>
      <c r="C32" s="145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7"/>
    </row>
    <row r="33" spans="2:14" s="148" customFormat="1" ht="12.75">
      <c r="B33" s="144"/>
      <c r="C33" s="145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7"/>
    </row>
    <row r="34" spans="2:14" s="148" customFormat="1" ht="12.75">
      <c r="B34" s="144"/>
      <c r="C34" s="145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7"/>
    </row>
    <row r="35" spans="2:14" s="148" customFormat="1" ht="12.75">
      <c r="B35" s="144"/>
      <c r="C35" s="145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7"/>
    </row>
    <row r="36" spans="2:14" s="148" customFormat="1" ht="12.75">
      <c r="B36" s="144"/>
      <c r="C36" s="145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7"/>
    </row>
    <row r="37" spans="2:14" s="148" customFormat="1" ht="12.75">
      <c r="B37" s="144"/>
      <c r="C37" s="145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7"/>
    </row>
    <row r="38" spans="2:14" s="148" customFormat="1" ht="12.75">
      <c r="B38" s="144"/>
      <c r="C38" s="145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7"/>
    </row>
    <row r="39" spans="2:14" s="148" customFormat="1" ht="12.75">
      <c r="B39" s="144"/>
      <c r="C39" s="145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7"/>
    </row>
    <row r="40" spans="2:14" s="148" customFormat="1" ht="12.75">
      <c r="B40" s="144"/>
      <c r="C40" s="145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7"/>
    </row>
    <row r="41" spans="2:14" s="148" customFormat="1" ht="12.75">
      <c r="B41" s="144"/>
      <c r="C41" s="145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7"/>
    </row>
    <row r="42" spans="2:14" s="148" customFormat="1" ht="12.75">
      <c r="B42" s="144"/>
      <c r="C42" s="145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7"/>
    </row>
    <row r="43" spans="2:14" s="148" customFormat="1" ht="12.75">
      <c r="B43" s="144"/>
      <c r="C43" s="145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7"/>
    </row>
    <row r="44" spans="2:14" s="148" customFormat="1" ht="12.75">
      <c r="B44" s="144"/>
      <c r="C44" s="145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7"/>
    </row>
    <row r="45" spans="2:14" s="148" customFormat="1" ht="12.75">
      <c r="B45" s="144"/>
      <c r="C45" s="145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7"/>
    </row>
    <row r="46" spans="2:14" s="148" customFormat="1" ht="12.75">
      <c r="B46" s="144"/>
      <c r="C46" s="145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7"/>
    </row>
    <row r="47" spans="2:14" s="148" customFormat="1" ht="12.75">
      <c r="B47" s="144"/>
      <c r="C47" s="145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7"/>
    </row>
    <row r="48" spans="2:14" s="148" customFormat="1" ht="12.75">
      <c r="B48" s="144"/>
      <c r="C48" s="145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7"/>
    </row>
    <row r="49" spans="2:14" s="148" customFormat="1" ht="12.75">
      <c r="B49" s="144"/>
      <c r="C49" s="145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7"/>
    </row>
    <row r="50" spans="2:14" s="148" customFormat="1" ht="12.75">
      <c r="B50" s="144"/>
      <c r="C50" s="145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7"/>
    </row>
    <row r="51" spans="2:14" s="148" customFormat="1" ht="12.75">
      <c r="B51" s="144"/>
      <c r="C51" s="145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7"/>
    </row>
    <row r="52" spans="2:14" s="76" customFormat="1" ht="15">
      <c r="B52" s="144"/>
      <c r="C52" s="145"/>
      <c r="D52" s="146"/>
      <c r="E52" s="146"/>
      <c r="F52" s="146"/>
      <c r="G52" s="146"/>
      <c r="H52" s="146"/>
      <c r="I52" s="276" t="s">
        <v>80</v>
      </c>
      <c r="J52" s="276"/>
      <c r="K52" s="276"/>
      <c r="L52" s="276"/>
      <c r="M52" s="276"/>
      <c r="N52" s="149"/>
    </row>
    <row r="53" spans="2:14" ht="15">
      <c r="B53" s="150"/>
      <c r="C53" s="151"/>
      <c r="D53" s="152"/>
      <c r="E53" s="152"/>
      <c r="F53" s="152"/>
      <c r="G53" s="152"/>
      <c r="H53" s="152"/>
      <c r="I53" s="275" t="s">
        <v>153</v>
      </c>
      <c r="J53" s="275"/>
      <c r="K53" s="275"/>
      <c r="L53" s="275"/>
      <c r="M53" s="275"/>
      <c r="N53" s="154"/>
    </row>
    <row r="54" spans="2:14" ht="15">
      <c r="B54" s="155"/>
      <c r="C54" s="156"/>
      <c r="D54" s="157"/>
      <c r="E54" s="157"/>
      <c r="F54" s="157"/>
      <c r="G54" s="157"/>
      <c r="H54" s="157"/>
      <c r="I54" s="153"/>
      <c r="J54" s="153"/>
      <c r="K54" s="153"/>
      <c r="L54" s="153"/>
      <c r="M54" s="153"/>
      <c r="N54" s="154"/>
    </row>
    <row r="55" spans="2:14" ht="15">
      <c r="B55" s="155"/>
      <c r="C55" s="156"/>
      <c r="D55" s="157"/>
      <c r="E55" s="157"/>
      <c r="F55" s="157"/>
      <c r="G55" s="157"/>
      <c r="H55" s="157"/>
      <c r="I55" s="153"/>
      <c r="J55" s="153"/>
      <c r="K55" s="153"/>
      <c r="L55" s="153"/>
      <c r="M55" s="153"/>
      <c r="N55" s="154"/>
    </row>
    <row r="56" spans="2:14" ht="15">
      <c r="B56" s="155"/>
      <c r="C56" s="156"/>
      <c r="D56" s="157"/>
      <c r="E56" s="157"/>
      <c r="F56" s="157"/>
      <c r="G56" s="157"/>
      <c r="H56" s="157"/>
      <c r="I56" s="153"/>
      <c r="J56" s="153"/>
      <c r="K56" s="153"/>
      <c r="L56" s="153"/>
      <c r="M56" s="153"/>
      <c r="N56" s="154"/>
    </row>
    <row r="57" spans="2:14" ht="9.75" customHeight="1">
      <c r="B57" s="155"/>
      <c r="C57" s="156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4"/>
    </row>
    <row r="58" spans="2:14" ht="12.75">
      <c r="B58" s="69"/>
      <c r="C58" s="158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1"/>
    </row>
  </sheetData>
  <sheetProtection/>
  <mergeCells count="3">
    <mergeCell ref="I53:M53"/>
    <mergeCell ref="I52:M52"/>
    <mergeCell ref="B4:N4"/>
  </mergeCells>
  <printOptions horizontalCentered="1" verticalCentered="1"/>
  <pageMargins left="0" right="0" top="0" bottom="0" header="0.511811023622047" footer="0.511811023622047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Owner</cp:lastModifiedBy>
  <cp:lastPrinted>2010-07-29T13:48:28Z</cp:lastPrinted>
  <dcterms:created xsi:type="dcterms:W3CDTF">2002-02-16T18:16:52Z</dcterms:created>
  <dcterms:modified xsi:type="dcterms:W3CDTF">2010-07-29T13:48:49Z</dcterms:modified>
  <cp:category/>
  <cp:version/>
  <cp:contentType/>
  <cp:contentStatus/>
</cp:coreProperties>
</file>