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DOKUMENTE PERSONALE DHE PROFESIONALE\Shtepia e Librave\QKB\"/>
    </mc:Choice>
  </mc:AlternateContent>
  <xr:revisionPtr revIDLastSave="0" documentId="13_ncr:1_{79D9D4CA-D682-4AEE-888C-5E6772066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B17" i="1" l="1"/>
  <c r="B12" i="1"/>
  <c r="C12" i="1"/>
  <c r="C14" i="1"/>
  <c r="B14" i="1"/>
  <c r="C13" i="1"/>
  <c r="C17" i="1" s="1"/>
  <c r="C25" i="1" s="1"/>
  <c r="C27" i="1" s="1"/>
  <c r="B13" i="1"/>
  <c r="C8" i="1"/>
  <c r="B8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<sst xmlns="http://schemas.openxmlformats.org/spreadsheetml/2006/main" count="28" uniqueCount="27">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</sst>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2" fontId="3" fillId="0" borderId="0" xfId="1" applyNumberFormat="1" applyFont="1" applyBorder="1" applyAlignment="1">
      <alignment vertical="center"/>
    </xf>
    <xf numFmtId="2" fontId="0" fillId="0" borderId="0" xfId="1" applyNumberFormat="1" applyFont="1" applyBorder="1"/>
    <xf numFmtId="2" fontId="0" fillId="0" borderId="0" xfId="0" applyNumberFormat="1" applyBorder="1"/>
    <xf numFmtId="2" fontId="4" fillId="0" borderId="0" xfId="0" applyNumberFormat="1" applyFont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1" fillId="3" borderId="3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horizontal="left" vertical="center"/>
    </xf>
    <xf numFmtId="2" fontId="1" fillId="2" borderId="2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5" sqref="E5"/>
    </sheetView>
  </sheetViews>
  <sheetFormatPr defaultRowHeight="14.4" x14ac:dyDescent="0.3"/>
  <cols>
    <col min="1" max="1" width="72.33203125" customWidth="1"/>
    <col min="2" max="3" width="13.218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5" t="s">
        <v>25</v>
      </c>
    </row>
    <row r="2" spans="1:14" ht="15" customHeight="1" x14ac:dyDescent="0.3">
      <c r="A2" s="28" t="s">
        <v>24</v>
      </c>
      <c r="B2" s="14" t="s">
        <v>23</v>
      </c>
      <c r="C2" s="14" t="s">
        <v>23</v>
      </c>
    </row>
    <row r="3" spans="1:14" ht="15" customHeight="1" x14ac:dyDescent="0.3">
      <c r="A3" s="29"/>
      <c r="B3" s="14" t="s">
        <v>22</v>
      </c>
      <c r="C3" s="14" t="s">
        <v>21</v>
      </c>
    </row>
    <row r="4" spans="1:14" x14ac:dyDescent="0.3">
      <c r="A4" s="13" t="s">
        <v>20</v>
      </c>
      <c r="B4" s="1"/>
      <c r="C4" s="1"/>
    </row>
    <row r="5" spans="1:14" x14ac:dyDescent="0.3">
      <c r="B5" s="12"/>
      <c r="C5" s="1"/>
    </row>
    <row r="6" spans="1:14" x14ac:dyDescent="0.3">
      <c r="A6" s="7" t="s">
        <v>19</v>
      </c>
      <c r="B6" s="16">
        <v>6175298</v>
      </c>
      <c r="C6" s="17">
        <v>3471549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17</v>
      </c>
      <c r="B8" s="17">
        <f>-3245111.504</f>
        <v>-3245111.5040000002</v>
      </c>
      <c r="C8" s="17">
        <f>-1576634.7901</f>
        <v>-1576634.7901000001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15</v>
      </c>
      <c r="B10" s="19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20">
        <f>SUM(B13:B14)</f>
        <v>-883530</v>
      </c>
      <c r="C12" s="20">
        <f>SUM(C13:C14)</f>
        <v>-409656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1" t="s">
        <v>12</v>
      </c>
      <c r="B13" s="21">
        <f>-690000</f>
        <v>-690000</v>
      </c>
      <c r="C13" s="17">
        <f>-312000</f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1" t="s">
        <v>11</v>
      </c>
      <c r="B14" s="21">
        <f>-193530</f>
        <v>-193530</v>
      </c>
      <c r="C14" s="17">
        <f>-97656</f>
        <v>-97656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10</v>
      </c>
      <c r="B15" s="16"/>
      <c r="C15" s="17">
        <v>-3669.5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9</v>
      </c>
      <c r="B16" s="21">
        <f>-1403192</f>
        <v>-1403192</v>
      </c>
      <c r="C16" s="17">
        <f>-1063717</f>
        <v>-1063717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8" t="s">
        <v>8</v>
      </c>
      <c r="B17" s="4">
        <f>SUM(B6:B12,B15:B16)</f>
        <v>643464.49599999981</v>
      </c>
      <c r="C17" s="4">
        <f>SUM(C6:C12,C15:C16)</f>
        <v>417871.7098999999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3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6" t="s">
        <v>6</v>
      </c>
      <c r="B20" s="22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4</v>
      </c>
      <c r="B22" s="19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5" t="s">
        <v>3</v>
      </c>
      <c r="B23" s="23"/>
      <c r="C23" s="23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4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5">
        <f>B17</f>
        <v>643464.49599999981</v>
      </c>
      <c r="C25" s="25">
        <f>C17</f>
        <v>417871.7098999999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26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7">
        <f>B25-B26</f>
        <v>643464.49599999981</v>
      </c>
      <c r="C27" s="27">
        <f>C25-C26</f>
        <v>417871.7098999999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8"/>
      <c r="C28" s="18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2022-06-22T21:48:17Z</dcterms:modified>
</cp:coreProperties>
</file>