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 l="1"/>
  <c r="B25"/>
  <c r="C23"/>
  <c r="B23" l="1"/>
  <c r="B12" l="1"/>
  <c r="C12"/>
  <c r="B17"/>
  <c r="C17"/>
  <c r="T10"/>
  <c r="S27"/>
  <c r="S13"/>
  <c r="T12"/>
  <c r="T17"/>
  <c r="T19"/>
  <c r="S16"/>
  <c r="T8"/>
  <c r="S23"/>
  <c r="S9"/>
  <c r="S17"/>
  <c r="T20"/>
  <c r="S25"/>
  <c r="S6"/>
  <c r="S10"/>
  <c r="S7"/>
  <c r="S20"/>
  <c r="T16"/>
  <c r="T13"/>
  <c r="T23"/>
  <c r="S19"/>
  <c r="S24"/>
  <c r="S11"/>
  <c r="T9"/>
  <c r="T26"/>
  <c r="S18"/>
  <c r="S12"/>
  <c r="S26"/>
  <c r="T27"/>
  <c r="S15"/>
  <c r="T7"/>
  <c r="S22"/>
  <c r="T14"/>
  <c r="S14"/>
  <c r="T21"/>
  <c r="S21"/>
  <c r="S8"/>
  <c r="T25"/>
  <c r="T6"/>
  <c r="T11"/>
  <c r="T15"/>
  <c r="T24"/>
  <c r="T22"/>
  <c r="T18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<sst xmlns="http://schemas.openxmlformats.org/spreadsheetml/2006/main" count="29" uniqueCount="28">
  <si>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</si>
  <si>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</si>
  <si>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</si>
  <si>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</si>
  <si>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</si>
  <si>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</si>
  <si>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</si>
  <si>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</si>
  <si>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</si>
  <si>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</si>
  <si>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</si>
  <si>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</si>
  <si>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</si>
  <si>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</si>
  <si>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</si>
  <si>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</si>
  <si>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</si>
  <si>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</si>
  <si>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</si>
  <si>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</si>
  <si>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</si>
  <si>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</si>
  <si>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</si>
  <si>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</si>
  <si>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</si>
  <si>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</si>
  <si>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FAX MEDIA NEWS SHA              K11405004N</t>
  </si>
  <si>
    <t xml:space="preserve">PASQYRA E TE ARDHURAVE DHE SHPENZIMEVE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</si>
</sst>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30"/>
  <sheetViews>
    <sheetView tabSelected="1" workbookViewId="0">
      <selection activeCell="N6" sqref="N6"/>
    </sheetView>
  </sheetViews>
  <sheetFormatPr defaultRowHeight="15"/>
  <cols>
    <col min="1" max="1" width="72.28515625" customWidth="1"/>
    <col min="2" max="2" width="13.140625" customWidth="1"/>
    <col min="3" max="3" width="12" bestFit="1" customWidth="1"/>
    <col min="5" max="5" width="0" hidden="1" customWidth="1"/>
    <col min="6" max="6" width="9.140625" hidden="1" customWidth="1"/>
    <col min="7" max="7" width="8.5703125" hidden="1" customWidth="1"/>
    <col min="8" max="10" width="0" hidden="1" customWidth="1"/>
    <col min="17" max="17" width="12.140625" customWidth="1"/>
    <col min="18" max="18" width="3" bestFit="1" customWidth="1"/>
    <col min="19" max="19" width="24.7109375" bestFit="1" customWidth="1"/>
    <col min="20" max="20" width="26.140625" bestFit="1" customWidth="1"/>
  </cols>
  <sheetData>
    <row r="1" spans="1:20">
      <c r="A1" t="s">
        <v>26</v>
      </c>
      <c r="S1" t="s">
        <v>25</v>
      </c>
      <c r="T1" s="19" t="s">
        <v>24</v>
      </c>
    </row>
    <row r="2" spans="1:20" ht="15" customHeight="1">
      <c r="A2" s="25" t="s">
        <v>27</v>
      </c>
      <c r="B2" s="18" t="s">
        <v>23</v>
      </c>
      <c r="C2" s="18" t="s">
        <v>23</v>
      </c>
    </row>
    <row r="3" spans="1:20" ht="15" customHeight="1">
      <c r="A3" s="26"/>
      <c r="B3" s="18" t="s">
        <v>22</v>
      </c>
      <c r="C3" s="18" t="s">
        <v>21</v>
      </c>
    </row>
    <row r="4" spans="1:20">
      <c r="A4" s="17" t="s">
        <v>20</v>
      </c>
      <c r="B4" s="1"/>
      <c r="C4" s="1"/>
    </row>
    <row r="5" spans="1:20">
      <c r="B5" s="16"/>
      <c r="C5" s="1"/>
    </row>
    <row r="6" spans="1:20">
      <c r="A6" s="10" t="s">
        <v>19</v>
      </c>
      <c r="B6" s="20">
        <v>124955157</v>
      </c>
      <c r="C6" s="21">
        <v>57820210</v>
      </c>
      <c r="R6">
        <v>1</v>
      </c>
      <c r="S6" t="e">
        <f t="shared" ref="S6:S27" ca="1" si="0">CONCATENATE("PR-",PullFirstLetters(SUBSTITUTE(SUBSTITUTE(SUBSTITUTE(SUBSTITUTE(SUBSTITUTE(A6, "/", ""), ":", ""), "(", ""), ")", ""), ",", "")  ),"-")&amp;TEXT(R6,"000")</f>
        <v>#NAME?</v>
      </c>
      <c r="T6" t="e">
        <f t="shared" ref="T6:T27" ca="1" si="1">CONCATENATE("PPA-",PullFirstLetters(SUBSTITUTE(SUBSTITUTE(SUBSTITUTE(SUBSTITUTE(SUBSTITUTE(A6, "/", ""), ":", ""), "(", ""), ")", ""), ",", "")  ),"-")&amp;TEXT(R6,"000")</f>
        <v>#NAME?</v>
      </c>
    </row>
    <row r="7" spans="1:20">
      <c r="A7" s="10" t="s">
        <v>18</v>
      </c>
      <c r="B7" s="1"/>
      <c r="C7" s="1"/>
      <c r="R7">
        <v>2</v>
      </c>
      <c r="S7" t="e">
        <f t="shared" ca="1" si="0"/>
        <v>#NAME?</v>
      </c>
      <c r="T7" t="e">
        <f t="shared" ca="1" si="1"/>
        <v>#NAME?</v>
      </c>
    </row>
    <row r="8" spans="1:20">
      <c r="A8" s="10" t="s">
        <v>17</v>
      </c>
      <c r="B8" s="1"/>
      <c r="C8" s="1"/>
      <c r="R8">
        <v>3</v>
      </c>
      <c r="S8" t="e">
        <f t="shared" ca="1" si="0"/>
        <v>#NAME?</v>
      </c>
      <c r="T8" t="e">
        <f t="shared" ca="1" si="1"/>
        <v>#NAME?</v>
      </c>
    </row>
    <row r="9" spans="1:20">
      <c r="A9" s="10" t="s">
        <v>16</v>
      </c>
      <c r="B9" s="1"/>
      <c r="C9" s="1"/>
      <c r="R9">
        <v>4</v>
      </c>
      <c r="S9" t="e">
        <f t="shared" ca="1" si="0"/>
        <v>#NAME?</v>
      </c>
      <c r="T9" t="e">
        <f t="shared" ca="1" si="1"/>
        <v>#NAME?</v>
      </c>
    </row>
    <row r="10" spans="1:20">
      <c r="A10" s="10" t="s">
        <v>15</v>
      </c>
      <c r="B10" s="22">
        <v>-3650700</v>
      </c>
      <c r="C10" s="21"/>
      <c r="R10">
        <v>5</v>
      </c>
      <c r="S10" t="e">
        <f t="shared" ca="1" si="0"/>
        <v>#NAME?</v>
      </c>
      <c r="T10" t="e">
        <f t="shared" ca="1" si="1"/>
        <v>#NAME?</v>
      </c>
    </row>
    <row r="11" spans="1:20">
      <c r="A11" s="10" t="s">
        <v>14</v>
      </c>
      <c r="B11" s="22">
        <v>-3912518</v>
      </c>
      <c r="C11" s="1"/>
      <c r="R11">
        <v>6</v>
      </c>
      <c r="S11" t="e">
        <f t="shared" ca="1" si="0"/>
        <v>#NAME?</v>
      </c>
      <c r="T11" t="e">
        <f t="shared" ca="1" si="1"/>
        <v>#NAME?</v>
      </c>
    </row>
    <row r="12" spans="1:20">
      <c r="A12" s="10" t="s">
        <v>13</v>
      </c>
      <c r="B12" s="15">
        <f>SUM(B13:B14)</f>
        <v>-37973381</v>
      </c>
      <c r="C12" s="15">
        <f>SUM(C13:C14)</f>
        <v>-31551423</v>
      </c>
      <c r="R12">
        <v>7</v>
      </c>
      <c r="S12" t="e">
        <f t="shared" ca="1" si="0"/>
        <v>#NAME?</v>
      </c>
      <c r="T12" t="e">
        <f t="shared" ca="1" si="1"/>
        <v>#NAME?</v>
      </c>
    </row>
    <row r="13" spans="1:20">
      <c r="A13" s="14" t="s">
        <v>12</v>
      </c>
      <c r="B13" s="22">
        <v>-32534333</v>
      </c>
      <c r="C13" s="21">
        <v>-26452278</v>
      </c>
      <c r="R13">
        <v>8</v>
      </c>
      <c r="S13" t="e">
        <f t="shared" ca="1" si="0"/>
        <v>#NAME?</v>
      </c>
      <c r="T13" t="e">
        <f t="shared" ca="1" si="1"/>
        <v>#NAME?</v>
      </c>
    </row>
    <row r="14" spans="1:20">
      <c r="A14" s="14" t="s">
        <v>11</v>
      </c>
      <c r="B14" s="22">
        <v>-5439048</v>
      </c>
      <c r="C14" s="21">
        <v>-5099145</v>
      </c>
      <c r="R14">
        <v>9</v>
      </c>
      <c r="S14" t="e">
        <f t="shared" ca="1" si="0"/>
        <v>#NAME?</v>
      </c>
      <c r="T14" t="e">
        <f t="shared" ca="1" si="1"/>
        <v>#NAME?</v>
      </c>
    </row>
    <row r="15" spans="1:20">
      <c r="A15" s="10" t="s">
        <v>10</v>
      </c>
      <c r="B15" s="23">
        <v>-11688770</v>
      </c>
      <c r="C15" s="21">
        <v>-3604704</v>
      </c>
      <c r="R15">
        <v>10</v>
      </c>
      <c r="S15" t="e">
        <f t="shared" ca="1" si="0"/>
        <v>#NAME?</v>
      </c>
      <c r="T15" t="e">
        <f t="shared" ca="1" si="1"/>
        <v>#NAME?</v>
      </c>
    </row>
    <row r="16" spans="1:20">
      <c r="A16" s="10" t="s">
        <v>9</v>
      </c>
      <c r="B16" s="23">
        <v>-45098470</v>
      </c>
      <c r="C16" s="21">
        <v>-26704682</v>
      </c>
      <c r="R16">
        <v>11</v>
      </c>
      <c r="S16" t="e">
        <f t="shared" ca="1" si="0"/>
        <v>#NAME?</v>
      </c>
      <c r="T16" t="e">
        <f t="shared" ca="1" si="1"/>
        <v>#NAME?</v>
      </c>
    </row>
    <row r="17" spans="1:20">
      <c r="A17" s="11" t="s">
        <v>8</v>
      </c>
      <c r="B17" s="7">
        <f>SUM(B6:B12,B15:B16)</f>
        <v>22631318</v>
      </c>
      <c r="C17" s="7">
        <f>SUM(C6:C12,C15:C16)</f>
        <v>-4040599</v>
      </c>
      <c r="R17">
        <v>12</v>
      </c>
      <c r="S17" t="e">
        <f t="shared" ca="1" si="0"/>
        <v>#NAME?</v>
      </c>
      <c r="T17" t="e">
        <f t="shared" ca="1" si="1"/>
        <v>#NAME?</v>
      </c>
    </row>
    <row r="18" spans="1:20">
      <c r="A18" s="8"/>
      <c r="B18" s="13"/>
      <c r="C18" s="13"/>
      <c r="S18" t="e">
        <f t="shared" ca="1" si="0"/>
        <v>#NAME?</v>
      </c>
      <c r="T18" t="e">
        <f t="shared" ca="1" si="1"/>
        <v>#NAME?</v>
      </c>
    </row>
    <row r="19" spans="1:20">
      <c r="A19" s="12" t="s">
        <v>7</v>
      </c>
      <c r="B19" s="11"/>
      <c r="C19" s="1"/>
      <c r="R19">
        <v>13</v>
      </c>
      <c r="S19" t="e">
        <f t="shared" ca="1" si="0"/>
        <v>#NAME?</v>
      </c>
      <c r="T19" t="e">
        <f t="shared" ca="1" si="1"/>
        <v>#NAME?</v>
      </c>
    </row>
    <row r="20" spans="1:20">
      <c r="A20" s="9" t="s">
        <v>6</v>
      </c>
      <c r="B20" s="24">
        <v>-7549253</v>
      </c>
      <c r="C20" s="21">
        <v>917721</v>
      </c>
      <c r="R20">
        <v>14</v>
      </c>
      <c r="S20" t="e">
        <f t="shared" ca="1" si="0"/>
        <v>#NAME?</v>
      </c>
      <c r="T20" t="e">
        <f t="shared" ca="1" si="1"/>
        <v>#NAME?</v>
      </c>
    </row>
    <row r="21" spans="1:20">
      <c r="A21" s="10" t="s">
        <v>5</v>
      </c>
      <c r="B21" s="9"/>
      <c r="C21" s="1"/>
      <c r="R21">
        <v>15</v>
      </c>
      <c r="S21" t="e">
        <f t="shared" ca="1" si="0"/>
        <v>#NAME?</v>
      </c>
      <c r="T21" t="e">
        <f t="shared" ca="1" si="1"/>
        <v>#NAME?</v>
      </c>
    </row>
    <row r="22" spans="1:20">
      <c r="A22" s="10" t="s">
        <v>4</v>
      </c>
      <c r="B22" s="22">
        <v>-1365114</v>
      </c>
      <c r="C22" s="21">
        <v>-81342</v>
      </c>
      <c r="R22">
        <v>16</v>
      </c>
      <c r="S22" t="e">
        <f t="shared" ca="1" si="0"/>
        <v>#NAME?</v>
      </c>
      <c r="T22" t="e">
        <f t="shared" ca="1" si="1"/>
        <v>#NAME?</v>
      </c>
    </row>
    <row r="23" spans="1:20">
      <c r="A23" s="8" t="s">
        <v>3</v>
      </c>
      <c r="B23" s="7">
        <f>SUM(B19:B22)</f>
        <v>-8914367</v>
      </c>
      <c r="C23" s="7">
        <f>SUM(C20:C22)</f>
        <v>836379</v>
      </c>
      <c r="R23">
        <v>17</v>
      </c>
      <c r="S23" t="e">
        <f t="shared" ca="1" si="0"/>
        <v>#NAME?</v>
      </c>
      <c r="T23" t="e">
        <f t="shared" ca="1" si="1"/>
        <v>#NAME?</v>
      </c>
    </row>
    <row r="24" spans="1:20">
      <c r="A24" s="3"/>
      <c r="B24" s="5"/>
      <c r="C24" s="1"/>
      <c r="S24" t="e">
        <f t="shared" ca="1" si="0"/>
        <v>#NAME?</v>
      </c>
      <c r="T24" t="e">
        <f t="shared" ca="1" si="1"/>
        <v>#NAME?</v>
      </c>
    </row>
    <row r="25" spans="1:20" ht="15.75" thickBot="1">
      <c r="A25" s="3" t="s">
        <v>2</v>
      </c>
      <c r="B25" s="6">
        <f>B17+B23</f>
        <v>13716951</v>
      </c>
      <c r="C25" s="6">
        <f>C17+C23</f>
        <v>-3204220</v>
      </c>
      <c r="R25">
        <v>18</v>
      </c>
      <c r="S25" t="e">
        <f t="shared" ca="1" si="0"/>
        <v>#NAME?</v>
      </c>
      <c r="T25" t="e">
        <f t="shared" ca="1" si="1"/>
        <v>#NAME?</v>
      </c>
    </row>
    <row r="26" spans="1:20">
      <c r="A26" s="5" t="s">
        <v>1</v>
      </c>
      <c r="B26" s="4"/>
      <c r="C26" s="1"/>
      <c r="R26">
        <v>19</v>
      </c>
      <c r="S26" t="e">
        <f t="shared" ca="1" si="0"/>
        <v>#NAME?</v>
      </c>
      <c r="T26" t="e">
        <f t="shared" ca="1" si="1"/>
        <v>#NAME?</v>
      </c>
    </row>
    <row r="27" spans="1:20" ht="15.75" thickBot="1">
      <c r="A27" s="3" t="s">
        <v>0</v>
      </c>
      <c r="B27" s="2">
        <f>B25</f>
        <v>13716951</v>
      </c>
      <c r="C27" s="2">
        <f>C25</f>
        <v>-3204220</v>
      </c>
      <c r="R27">
        <v>20</v>
      </c>
      <c r="S27" t="e">
        <f t="shared" ca="1" si="0"/>
        <v>#NAME?</v>
      </c>
      <c r="T27" t="e">
        <f t="shared" ca="1" si="1"/>
        <v>#NAME?</v>
      </c>
    </row>
    <row r="28" spans="1:20" ht="15.75" thickTop="1">
      <c r="A28" s="1"/>
      <c r="B28" s="1"/>
      <c r="C28" s="1"/>
    </row>
    <row r="29" spans="1:20">
      <c r="A29" s="1"/>
      <c r="B29" s="1"/>
      <c r="C29" s="1"/>
    </row>
    <row r="30" spans="1:20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2022-07-29T13:20:41Z</dcterms:modified>
</cp:coreProperties>
</file>