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5000"/>
  </bookViews>
  <sheets>
    <sheet name="PASH-sipas natyres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7" i="1"/>
  <c r="B12"/>
  <c r="C12" l="1"/>
  <c r="C17" s="1"/>
  <c r="B25" l="1"/>
  <c r="B27" s="1"/>
  <c r="B30" s="1"/>
  <c r="C25"/>
  <c r="C27" s="1"/>
  <c r="C30" s="1"/>
  <c r="M8"/>
  <c r="N9"/>
  <c r="M7"/>
  <c r="M22"/>
  <c r="N19"/>
  <c r="N7"/>
  <c r="M9"/>
  <c r="M24"/>
  <c r="N17"/>
  <c r="N13"/>
  <c r="N14"/>
  <c r="M16"/>
  <c r="N20"/>
  <c r="N24"/>
  <c r="M27"/>
  <c r="M17"/>
  <c r="N15"/>
  <c r="N10"/>
  <c r="N26"/>
  <c r="N27"/>
  <c r="M25"/>
  <c r="N22"/>
  <c r="M13"/>
  <c r="N11"/>
  <c r="M12"/>
  <c r="N6"/>
  <c r="M18"/>
  <c r="N16"/>
  <c r="M14"/>
  <c r="M19"/>
  <c r="M11"/>
  <c r="M26"/>
  <c r="N23"/>
  <c r="M21"/>
  <c r="N18"/>
  <c r="M10"/>
  <c r="N21"/>
  <c r="M23"/>
  <c r="M6"/>
  <c r="M15"/>
  <c r="N12"/>
  <c r="N8"/>
  <c r="N25"/>
  <c r="M20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<sst xmlns="http://schemas.openxmlformats.org/spreadsheetml/2006/main" count="29" uniqueCount="28">
  <si>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</si>
  <si>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</si>
  <si>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</si>
  <si>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</si>
  <si>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</si>
  <si>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</si>
  <si>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</si>
  <si>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</si>
  <si>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</si>
  <si>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</si>
  <si>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</si>
  <si>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</si>
  <si>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</si>
  <si>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</si>
  <si>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</si>
  <si>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</si>
  <si>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</si>
  <si>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</si>
  <si>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</si>
  <si>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</si>
  <si>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</si>
  <si>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</si>
  <si>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</si>
  <si>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</si>
  <si>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</si>
  <si>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</si>
  <si>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</si>
  <si>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check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</si>
</sst>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4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5" tint="0.7999816888943144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4" fillId="2" borderId="0" xfId="0" applyNumberFormat="1" applyFont="1" applyFill="1" applyBorder="1" applyAlignment="1">
      <alignment vertical="center"/>
    </xf>
    <xf numFmtId="0" fontId="11" fillId="0" borderId="0" xfId="0" applyFont="1" applyBorder="1"/>
    <xf numFmtId="165" fontId="12" fillId="0" borderId="0" xfId="1" applyNumberFormat="1" applyFont="1" applyBorder="1"/>
    <xf numFmtId="0" fontId="13" fillId="0" borderId="0" xfId="0" applyFont="1" applyBorder="1" applyAlignment="1">
      <alignment horizont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sqyra e Pozicionit Financiar"/>
    </sheetNames>
    <sheetDataSet>
      <sheetData sheetId="0">
        <row r="65">
          <cell r="B65">
            <v>5281637</v>
          </cell>
          <cell r="C65">
            <v>4143869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F30" sqref="F29:F30"/>
    </sheetView>
  </sheetViews>
  <sheetFormatPr defaultRowHeight="15"/>
  <cols>
    <col min="1" max="1" width="72.28515625" customWidth="1"/>
    <col min="2" max="2" width="14.5703125" bestFit="1" customWidth="1"/>
    <col min="3" max="3" width="1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7" t="s">
        <v>25</v>
      </c>
    </row>
    <row r="2" spans="1:14" ht="15" customHeight="1">
      <c r="A2" s="24" t="s">
        <v>24</v>
      </c>
      <c r="B2" s="16" t="s">
        <v>23</v>
      </c>
      <c r="C2" s="16" t="s">
        <v>23</v>
      </c>
    </row>
    <row r="3" spans="1:14" ht="15" customHeight="1">
      <c r="A3" s="25"/>
      <c r="B3" s="16" t="s">
        <v>22</v>
      </c>
      <c r="C3" s="16" t="s">
        <v>21</v>
      </c>
    </row>
    <row r="4" spans="1:14">
      <c r="A4" s="15" t="s">
        <v>20</v>
      </c>
      <c r="B4" s="23">
        <v>2021</v>
      </c>
      <c r="C4" s="23">
        <v>2020</v>
      </c>
    </row>
    <row r="5" spans="1:14">
      <c r="B5" s="14"/>
      <c r="C5" s="1"/>
    </row>
    <row r="6" spans="1:14">
      <c r="A6" s="9" t="s">
        <v>19</v>
      </c>
      <c r="B6" s="18">
        <v>57778957</v>
      </c>
      <c r="C6" s="18">
        <v>58406167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B7" s="18"/>
      <c r="C7" s="18">
        <v>400000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9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9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9" t="s">
        <v>15</v>
      </c>
      <c r="B10" s="18">
        <v>-5648335</v>
      </c>
      <c r="C10" s="18">
        <v>-4473759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9" t="s">
        <v>14</v>
      </c>
      <c r="B11" s="18">
        <v>-2091198</v>
      </c>
      <c r="C11" s="18">
        <v>-9444368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9" t="s">
        <v>13</v>
      </c>
      <c r="B12" s="20">
        <f>B13+B14</f>
        <v>-12762358</v>
      </c>
      <c r="C12" s="20">
        <f>C13+C14</f>
        <v>-11192268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18">
        <v>-10936038</v>
      </c>
      <c r="C13" s="18">
        <v>-9590632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18">
        <v>-1826320</v>
      </c>
      <c r="C14" s="18">
        <v>-1601636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9" t="s">
        <v>10</v>
      </c>
      <c r="B15" s="18">
        <v>-2394562</v>
      </c>
      <c r="C15" s="18">
        <v>-3732002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9" t="s">
        <v>9</v>
      </c>
      <c r="B16" s="18">
        <v>-28699418</v>
      </c>
      <c r="C16" s="18">
        <v>-25110589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0" t="s">
        <v>8</v>
      </c>
      <c r="B17" s="6">
        <f>SUM(B6:B12,B15:B16)</f>
        <v>6183086</v>
      </c>
      <c r="C17" s="6">
        <f>SUM(C6:C12,C15:C16)</f>
        <v>4853181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>
      <c r="A19" s="11" t="s">
        <v>7</v>
      </c>
      <c r="B19" s="10"/>
      <c r="C19" s="18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6</v>
      </c>
      <c r="B20" s="18">
        <v>34153</v>
      </c>
      <c r="C20" s="18">
        <v>22011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9" t="s">
        <v>5</v>
      </c>
      <c r="B21" s="19"/>
      <c r="C21" s="18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9" t="s">
        <v>4</v>
      </c>
      <c r="B22" s="19"/>
      <c r="C22" s="18">
        <v>-52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7" t="s">
        <v>3</v>
      </c>
      <c r="B23" s="6"/>
      <c r="C23" s="6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5">
        <f>+B17+B20+B21+B22</f>
        <v>6217239</v>
      </c>
      <c r="C25" s="5">
        <f>+C17+C20+C21+C22</f>
        <v>4875140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18">
        <v>-935602</v>
      </c>
      <c r="C26" s="18">
        <v>-731271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+B25+B26</f>
        <v>5281637</v>
      </c>
      <c r="C27" s="2">
        <f>+C25+C26</f>
        <v>4143869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21" t="s">
        <v>27</v>
      </c>
      <c r="B30" s="22">
        <f>+B27-'[1]Pasqyra e Pozicionit Financiar'!$B$65</f>
        <v>0</v>
      </c>
      <c r="C30" s="22">
        <f>+C27-'[1]Pasqyra e Pozicionit Financiar'!$C$65</f>
        <v>0</v>
      </c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2022-06-15T10:59:10Z</dcterms:modified>
</cp:coreProperties>
</file>