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7" i="18" l="1"/>
  <c r="B33" i="18"/>
  <c r="B27" i="18"/>
  <c r="B22" i="18"/>
  <c r="D37" i="18"/>
  <c r="D27" i="18"/>
  <c r="B55" i="18"/>
  <c r="C47" i="18"/>
  <c r="B42" i="18" l="1"/>
  <c r="B47" i="18" s="1"/>
  <c r="B57" i="18" s="1"/>
  <c r="D55" i="18"/>
  <c r="D42" i="18"/>
  <c r="D47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<sst xmlns="http://schemas.openxmlformats.org/spreadsheetml/2006/main" count="414" uniqueCount="271">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</sst>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_);\(#,##0.000000000000000\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3275" applyFont="1" applyAlignment="1">
      <alignment horizontal="center"/>
    </xf>
    <xf numFmtId="0" fontId="189" fillId="0" borderId="0" xfId="3275" applyFont="1" applyAlignment="1">
      <alignment horizontal="center"/>
    </xf>
    <xf numFmtId="0" fontId="189" fillId="0" borderId="0" xfId="3275" applyFont="1"/>
    <xf numFmtId="0" fontId="176" fillId="0" borderId="0" xfId="3275" applyFont="1" applyFill="1" applyBorder="1" applyAlignment="1">
      <alignment horizontal="center" vertical="center"/>
    </xf>
    <xf numFmtId="41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left"/>
    </xf>
    <xf numFmtId="0" fontId="176" fillId="0" borderId="0" xfId="3275" applyFont="1" applyFill="1" applyBorder="1" applyAlignment="1">
      <alignment horizontal="center"/>
    </xf>
    <xf numFmtId="41" fontId="176" fillId="0" borderId="0" xfId="3275" applyNumberFormat="1" applyFont="1" applyFill="1" applyBorder="1"/>
    <xf numFmtId="0" fontId="187" fillId="0" borderId="0" xfId="3275" applyFont="1" applyFill="1" applyBorder="1" applyAlignment="1">
      <alignment horizontal="left" vertical="center"/>
    </xf>
    <xf numFmtId="0" fontId="188" fillId="0" borderId="0" xfId="3275" applyFont="1" applyFill="1" applyBorder="1" applyAlignment="1">
      <alignment horizontal="center"/>
    </xf>
    <xf numFmtId="0" fontId="189" fillId="0" borderId="0" xfId="3275" applyFont="1" applyFill="1" applyBorder="1" applyAlignment="1">
      <alignment horizontal="center"/>
    </xf>
    <xf numFmtId="0" fontId="189" fillId="0" borderId="0" xfId="3275" applyFont="1" applyFill="1" applyBorder="1"/>
    <xf numFmtId="43" fontId="189" fillId="0" borderId="0" xfId="3275" applyNumberFormat="1" applyFont="1" applyFill="1" applyBorder="1"/>
    <xf numFmtId="43" fontId="174" fillId="0" borderId="0" xfId="0" applyNumberFormat="1" applyFont="1" applyFill="1" applyBorder="1" applyAlignment="1" applyProtection="1"/>
    <xf numFmtId="167" fontId="176" fillId="0" borderId="0" xfId="215" applyNumberFormat="1" applyFont="1" applyFill="1" applyBorder="1" applyAlignment="1">
      <alignment horizontal="left"/>
    </xf>
    <xf numFmtId="167" fontId="187" fillId="0" borderId="0" xfId="215" applyNumberFormat="1" applyFont="1" applyFill="1" applyBorder="1" applyAlignment="1">
      <alignment horizontal="left" vertical="center"/>
    </xf>
    <xf numFmtId="37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0" fontId="176" fillId="0" borderId="0" xfId="3275" applyFont="1" applyFill="1" applyBorder="1"/>
    <xf numFmtId="37" fontId="189" fillId="0" borderId="0" xfId="3275" applyNumberFormat="1" applyFont="1" applyFill="1" applyBorder="1"/>
    <xf numFmtId="0" fontId="175" fillId="0" borderId="0" xfId="3275" applyFont="1" applyFill="1" applyBorder="1" applyAlignment="1">
      <alignment horizontal="center" vertical="center"/>
    </xf>
    <xf numFmtId="1" fontId="175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left" vertical="center"/>
    </xf>
    <xf numFmtId="41" fontId="175" fillId="0" borderId="0" xfId="3275" applyNumberFormat="1" applyFont="1" applyFill="1" applyBorder="1" applyAlignment="1">
      <alignment vertical="center"/>
    </xf>
    <xf numFmtId="0" fontId="176" fillId="0" borderId="0" xfId="3275" applyFont="1" applyFill="1" applyBorder="1" applyAlignment="1">
      <alignment horizontal="center" vertical="center" wrapText="1"/>
    </xf>
    <xf numFmtId="0" fontId="176" fillId="0" borderId="0" xfId="3275" applyFont="1" applyFill="1" applyBorder="1" applyAlignment="1">
      <alignment vertical="center" wrapText="1"/>
    </xf>
    <xf numFmtId="41" fontId="175" fillId="0" borderId="0" xfId="3275" applyNumberFormat="1" applyFont="1" applyFill="1" applyBorder="1" applyAlignment="1">
      <alignment horizontal="center" vertical="center"/>
    </xf>
    <xf numFmtId="41" fontId="176" fillId="0" borderId="0" xfId="3275" quotePrefix="1" applyNumberFormat="1" applyFont="1" applyFill="1" applyBorder="1"/>
    <xf numFmtId="37" fontId="176" fillId="0" borderId="0" xfId="3275" applyNumberFormat="1" applyFont="1" applyFill="1" applyBorder="1" applyAlignment="1">
      <alignment horizontal="center"/>
    </xf>
    <xf numFmtId="0" fontId="176" fillId="0" borderId="0" xfId="3275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tabSelected="1" topLeftCell="A19" zoomScaleNormal="100" workbookViewId="0">
      <selection activeCell="B45" sqref="B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7109375" style="40" customWidth="1"/>
    <col min="7" max="7" width="6.140625" style="41" customWidth="1"/>
    <col min="8" max="8" width="7.5703125" style="41" customWidth="1"/>
    <col min="9" max="9" width="13.7109375" style="41" bestFit="1" customWidth="1"/>
    <col min="10" max="10" width="12.85546875" style="41" customWidth="1"/>
    <col min="11" max="11" width="11.85546875" style="41" customWidth="1"/>
    <col min="12" max="12" width="18.5703125" style="41" bestFit="1" customWidth="1"/>
    <col min="13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>
        <v>209153357</v>
      </c>
      <c r="C10" s="51"/>
      <c r="D10" s="63">
        <v>284233778</v>
      </c>
      <c r="E10" s="50"/>
      <c r="F10" s="81" t="s">
        <v>267</v>
      </c>
    </row>
    <row r="11" spans="1:6">
      <c r="A11" s="62" t="s">
        <v>264</v>
      </c>
      <c r="B11" s="63"/>
      <c r="C11" s="51"/>
      <c r="D11" s="63">
        <v>4149689</v>
      </c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/>
      <c r="C14" s="51"/>
      <c r="D14" s="63"/>
      <c r="E14" s="50"/>
      <c r="F14" s="81" t="s">
        <v>269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11">
      <c r="A17" s="44" t="s">
        <v>218</v>
      </c>
      <c r="B17" s="63"/>
      <c r="C17" s="51"/>
      <c r="D17" s="63"/>
      <c r="E17" s="50"/>
      <c r="F17" s="41"/>
    </row>
    <row r="18" spans="1:11">
      <c r="A18" s="44" t="s">
        <v>219</v>
      </c>
      <c r="B18" s="50"/>
      <c r="C18" s="51"/>
      <c r="D18" s="50"/>
      <c r="E18" s="50"/>
      <c r="F18" s="41"/>
    </row>
    <row r="19" spans="1:11">
      <c r="A19" s="62" t="s">
        <v>219</v>
      </c>
      <c r="B19" s="63">
        <v>-27292468</v>
      </c>
      <c r="C19" s="51"/>
      <c r="D19" s="63">
        <v>-36123383</v>
      </c>
      <c r="E19" s="50"/>
      <c r="F19" s="41"/>
    </row>
    <row r="20" spans="1:11">
      <c r="A20" s="62" t="s">
        <v>247</v>
      </c>
      <c r="B20" s="63"/>
      <c r="C20" s="51"/>
      <c r="D20" s="63"/>
      <c r="E20" s="50"/>
      <c r="F20" s="86"/>
      <c r="G20" s="112"/>
      <c r="H20" s="112"/>
      <c r="I20" s="103"/>
      <c r="J20" s="104"/>
      <c r="K20" s="104"/>
    </row>
    <row r="21" spans="1:11">
      <c r="A21" s="44" t="s">
        <v>237</v>
      </c>
      <c r="B21" s="50"/>
      <c r="C21" s="51"/>
      <c r="D21" s="50"/>
      <c r="E21" s="50"/>
      <c r="F21" s="86"/>
      <c r="G21" s="86"/>
      <c r="H21" s="105"/>
      <c r="I21" s="86"/>
      <c r="J21" s="87"/>
      <c r="K21" s="87"/>
    </row>
    <row r="22" spans="1:11">
      <c r="A22" s="62" t="s">
        <v>248</v>
      </c>
      <c r="B22" s="63">
        <f>-40131994-1977957</f>
        <v>-42109951</v>
      </c>
      <c r="C22" s="51"/>
      <c r="D22" s="63">
        <v>-53965160</v>
      </c>
      <c r="E22" s="50"/>
      <c r="F22" s="86"/>
      <c r="G22" s="86"/>
      <c r="H22" s="105"/>
      <c r="I22" s="86"/>
      <c r="J22" s="87"/>
      <c r="K22" s="87"/>
    </row>
    <row r="23" spans="1:11">
      <c r="A23" s="62" t="s">
        <v>249</v>
      </c>
      <c r="B23" s="63">
        <v>-6667374</v>
      </c>
      <c r="C23" s="51"/>
      <c r="D23" s="63">
        <v>-8693876</v>
      </c>
      <c r="E23" s="50"/>
      <c r="F23" s="86"/>
      <c r="G23" s="86"/>
      <c r="H23" s="105"/>
      <c r="I23" s="86"/>
      <c r="J23" s="87"/>
      <c r="K23" s="87"/>
    </row>
    <row r="24" spans="1:11">
      <c r="A24" s="62" t="s">
        <v>251</v>
      </c>
      <c r="B24" s="63"/>
      <c r="C24" s="51"/>
      <c r="D24" s="63"/>
      <c r="E24" s="50"/>
      <c r="F24" s="86"/>
      <c r="G24" s="86"/>
      <c r="H24" s="105"/>
      <c r="I24" s="86"/>
      <c r="J24" s="87"/>
      <c r="K24" s="87"/>
    </row>
    <row r="25" spans="1:11">
      <c r="A25" s="44" t="s">
        <v>220</v>
      </c>
      <c r="B25" s="63"/>
      <c r="C25" s="51"/>
      <c r="D25" s="63"/>
      <c r="E25" s="50"/>
      <c r="F25" s="86"/>
      <c r="G25" s="86"/>
      <c r="H25" s="105"/>
      <c r="I25" s="86"/>
      <c r="J25" s="106"/>
      <c r="K25" s="106"/>
    </row>
    <row r="26" spans="1:11">
      <c r="A26" s="44" t="s">
        <v>235</v>
      </c>
      <c r="B26" s="63">
        <v>-6845007</v>
      </c>
      <c r="C26" s="51"/>
      <c r="D26" s="63">
        <v>-6076705</v>
      </c>
      <c r="E26" s="50"/>
      <c r="F26" s="86"/>
      <c r="G26" s="86"/>
      <c r="H26" s="105"/>
      <c r="I26" s="86"/>
      <c r="J26" s="87"/>
      <c r="K26" s="87"/>
    </row>
    <row r="27" spans="1:11">
      <c r="A27" s="44" t="s">
        <v>221</v>
      </c>
      <c r="B27" s="63">
        <f>-5350406-102842394</f>
        <v>-108192800</v>
      </c>
      <c r="C27" s="51"/>
      <c r="D27" s="63">
        <f>-1337601-138948764</f>
        <v>-140286365</v>
      </c>
      <c r="E27" s="50"/>
      <c r="F27" s="86"/>
      <c r="G27" s="86"/>
      <c r="H27" s="105"/>
      <c r="I27" s="86"/>
      <c r="J27" s="87"/>
      <c r="K27" s="87"/>
    </row>
    <row r="28" spans="1:11">
      <c r="A28" s="44" t="s">
        <v>210</v>
      </c>
      <c r="B28" s="50"/>
      <c r="C28" s="51"/>
      <c r="D28" s="50"/>
      <c r="E28" s="50"/>
      <c r="F28" s="86"/>
      <c r="G28" s="86"/>
      <c r="H28" s="105"/>
      <c r="I28" s="86"/>
      <c r="J28" s="86"/>
      <c r="K28" s="87"/>
    </row>
    <row r="29" spans="1:11" ht="15" customHeight="1">
      <c r="A29" s="62" t="s">
        <v>252</v>
      </c>
      <c r="B29" s="63"/>
      <c r="C29" s="51"/>
      <c r="D29" s="63"/>
      <c r="E29" s="50"/>
      <c r="F29" s="86"/>
      <c r="G29" s="86"/>
      <c r="H29" s="105"/>
      <c r="I29" s="86"/>
      <c r="J29" s="87"/>
      <c r="K29" s="87"/>
    </row>
    <row r="30" spans="1:11" ht="15" customHeight="1">
      <c r="A30" s="62" t="s">
        <v>250</v>
      </c>
      <c r="B30" s="63"/>
      <c r="C30" s="51"/>
      <c r="D30" s="63"/>
      <c r="E30" s="50"/>
      <c r="F30" s="86"/>
      <c r="G30" s="86"/>
      <c r="H30" s="105"/>
      <c r="I30" s="86"/>
      <c r="J30" s="87"/>
      <c r="K30" s="87"/>
    </row>
    <row r="31" spans="1:11" ht="15" customHeight="1">
      <c r="A31" s="62" t="s">
        <v>259</v>
      </c>
      <c r="B31" s="63"/>
      <c r="C31" s="51"/>
      <c r="D31" s="63"/>
      <c r="E31" s="50"/>
      <c r="F31" s="86"/>
      <c r="G31" s="86"/>
      <c r="H31" s="105"/>
      <c r="I31" s="86"/>
      <c r="J31" s="87"/>
      <c r="K31" s="87"/>
    </row>
    <row r="32" spans="1:11" ht="15" customHeight="1">
      <c r="A32" s="62" t="s">
        <v>253</v>
      </c>
      <c r="B32" s="63"/>
      <c r="C32" s="51"/>
      <c r="D32" s="63"/>
      <c r="E32" s="50"/>
      <c r="F32" s="107"/>
      <c r="G32" s="108"/>
      <c r="H32" s="105"/>
      <c r="I32" s="86"/>
      <c r="J32" s="87"/>
      <c r="K32" s="87"/>
    </row>
    <row r="33" spans="1:12" ht="15" customHeight="1">
      <c r="A33" s="62" t="s">
        <v>258</v>
      </c>
      <c r="B33" s="63">
        <f>698784+38</f>
        <v>698822</v>
      </c>
      <c r="C33" s="51"/>
      <c r="D33" s="63"/>
      <c r="E33" s="50"/>
      <c r="F33" s="86"/>
      <c r="G33" s="86"/>
      <c r="H33" s="105"/>
      <c r="I33" s="86"/>
      <c r="J33" s="87"/>
      <c r="K33" s="87"/>
    </row>
    <row r="34" spans="1:12" ht="15" customHeight="1">
      <c r="A34" s="62" t="s">
        <v>254</v>
      </c>
      <c r="B34" s="63"/>
      <c r="C34" s="51"/>
      <c r="D34" s="63"/>
      <c r="E34" s="50"/>
      <c r="F34" s="86"/>
      <c r="G34" s="86"/>
      <c r="H34" s="105"/>
      <c r="I34" s="86"/>
      <c r="J34" s="86"/>
      <c r="K34" s="87"/>
    </row>
    <row r="35" spans="1:12">
      <c r="A35" s="44" t="s">
        <v>222</v>
      </c>
      <c r="B35" s="63"/>
      <c r="C35" s="51"/>
      <c r="D35" s="63"/>
      <c r="E35" s="50"/>
      <c r="F35" s="86"/>
      <c r="G35" s="86"/>
      <c r="H35" s="105"/>
      <c r="I35" s="86"/>
      <c r="J35" s="87"/>
      <c r="K35" s="87"/>
    </row>
    <row r="36" spans="1:12">
      <c r="A36" s="44" t="s">
        <v>238</v>
      </c>
      <c r="B36" s="50"/>
      <c r="C36" s="65"/>
      <c r="D36" s="50"/>
      <c r="E36" s="50"/>
      <c r="F36" s="86"/>
      <c r="G36" s="86"/>
      <c r="H36" s="105"/>
      <c r="I36" s="86"/>
      <c r="J36" s="87"/>
      <c r="K36" s="87"/>
      <c r="L36" s="35"/>
    </row>
    <row r="37" spans="1:12">
      <c r="A37" s="62" t="s">
        <v>255</v>
      </c>
      <c r="B37" s="63">
        <f>-1812998-2089960</f>
        <v>-3902958</v>
      </c>
      <c r="C37" s="51"/>
      <c r="D37" s="63">
        <f>-4411446-2224685</f>
        <v>-6636131</v>
      </c>
      <c r="E37" s="50"/>
      <c r="F37" s="86"/>
      <c r="G37" s="86"/>
      <c r="H37" s="105"/>
      <c r="I37" s="86"/>
      <c r="J37" s="109"/>
      <c r="K37" s="109"/>
    </row>
    <row r="38" spans="1:12">
      <c r="A38" s="62" t="s">
        <v>257</v>
      </c>
      <c r="B38" s="63"/>
      <c r="C38" s="51"/>
      <c r="D38" s="63"/>
      <c r="E38" s="50"/>
      <c r="F38" s="86"/>
      <c r="G38" s="86"/>
      <c r="H38" s="105"/>
      <c r="I38" s="86"/>
      <c r="J38" s="86"/>
      <c r="K38" s="86"/>
    </row>
    <row r="39" spans="1:12">
      <c r="A39" s="62" t="s">
        <v>256</v>
      </c>
      <c r="B39" s="63">
        <v>-755438</v>
      </c>
      <c r="C39" s="51"/>
      <c r="D39" s="63"/>
      <c r="E39" s="50"/>
      <c r="F39" s="86"/>
      <c r="G39" s="86"/>
      <c r="H39" s="105"/>
      <c r="I39" s="105"/>
      <c r="J39" s="105"/>
      <c r="K39" s="105"/>
    </row>
    <row r="40" spans="1:12">
      <c r="A40" s="44" t="s">
        <v>223</v>
      </c>
      <c r="B40" s="63"/>
      <c r="C40" s="51"/>
      <c r="D40" s="63"/>
      <c r="E40" s="50"/>
      <c r="F40" s="86"/>
      <c r="G40" s="86"/>
      <c r="H40" s="105"/>
      <c r="I40" s="105"/>
      <c r="J40" s="105"/>
      <c r="K40" s="105"/>
    </row>
    <row r="41" spans="1:12">
      <c r="A41" s="79" t="s">
        <v>260</v>
      </c>
      <c r="B41" s="63"/>
      <c r="C41" s="51"/>
      <c r="D41" s="63"/>
      <c r="E41" s="50"/>
      <c r="F41" s="89"/>
      <c r="G41" s="89"/>
      <c r="H41" s="101"/>
      <c r="I41" s="101"/>
      <c r="J41" s="101"/>
      <c r="K41" s="101"/>
    </row>
    <row r="42" spans="1:12">
      <c r="A42" s="44" t="s">
        <v>224</v>
      </c>
      <c r="B42" s="53">
        <f>SUM(B9:B41)</f>
        <v>14086183</v>
      </c>
      <c r="C42" s="54"/>
      <c r="D42" s="53">
        <f>SUM(D9:D41)</f>
        <v>36601847</v>
      </c>
      <c r="E42" s="57"/>
      <c r="F42" s="113"/>
      <c r="G42" s="113"/>
      <c r="H42" s="113"/>
      <c r="I42" s="113"/>
      <c r="J42" s="113"/>
      <c r="K42" s="113"/>
    </row>
    <row r="43" spans="1:12">
      <c r="A43" s="44" t="s">
        <v>26</v>
      </c>
      <c r="B43" s="54"/>
      <c r="C43" s="54"/>
      <c r="D43" s="54"/>
      <c r="E43" s="57"/>
      <c r="F43" s="111"/>
      <c r="G43" s="89"/>
      <c r="H43" s="89"/>
      <c r="I43" s="89"/>
      <c r="J43" s="89"/>
      <c r="K43" s="89"/>
    </row>
    <row r="44" spans="1:12">
      <c r="A44" s="62" t="s">
        <v>225</v>
      </c>
      <c r="B44" s="63">
        <v>-2226243</v>
      </c>
      <c r="C44" s="51"/>
      <c r="D44" s="63">
        <v>-5604366</v>
      </c>
      <c r="E44" s="50"/>
      <c r="F44" s="86"/>
      <c r="G44" s="112"/>
      <c r="H44" s="112"/>
      <c r="I44" s="103"/>
      <c r="J44" s="104"/>
      <c r="K44" s="104"/>
      <c r="L44" s="35"/>
    </row>
    <row r="45" spans="1:12">
      <c r="A45" s="62" t="s">
        <v>226</v>
      </c>
      <c r="B45" s="63"/>
      <c r="C45" s="51"/>
      <c r="D45" s="63"/>
      <c r="E45" s="50"/>
      <c r="F45" s="86"/>
      <c r="G45" s="88"/>
      <c r="H45" s="88"/>
      <c r="I45" s="88"/>
      <c r="J45" s="87"/>
      <c r="K45" s="87"/>
    </row>
    <row r="46" spans="1:12">
      <c r="A46" s="62" t="s">
        <v>236</v>
      </c>
      <c r="B46" s="63"/>
      <c r="C46" s="51"/>
      <c r="D46" s="63"/>
      <c r="E46" s="50"/>
      <c r="F46" s="89"/>
      <c r="G46" s="88"/>
      <c r="H46" s="88"/>
      <c r="I46" s="88"/>
      <c r="J46" s="88"/>
      <c r="K46" s="110"/>
      <c r="L46" s="99"/>
    </row>
    <row r="47" spans="1:12">
      <c r="A47" s="44" t="s">
        <v>243</v>
      </c>
      <c r="B47" s="66">
        <f>SUM(B42:B46)</f>
        <v>11859940</v>
      </c>
      <c r="C47" s="66">
        <f t="shared" ref="C47" si="0">SUM(C42:C46)</f>
        <v>0</v>
      </c>
      <c r="D47" s="66">
        <f>SUM(D42:D46)</f>
        <v>30997481</v>
      </c>
      <c r="E47" s="57"/>
      <c r="F47" s="86"/>
      <c r="G47" s="88"/>
      <c r="H47" s="88"/>
      <c r="I47" s="88"/>
      <c r="J47" s="88"/>
      <c r="K47" s="87"/>
    </row>
    <row r="48" spans="1:12" ht="15.75" thickBot="1">
      <c r="A48" s="67"/>
      <c r="B48" s="68"/>
      <c r="C48" s="68"/>
      <c r="D48" s="68"/>
      <c r="E48" s="58"/>
      <c r="F48" s="89"/>
      <c r="G48" s="88"/>
      <c r="H48" s="88"/>
      <c r="I48" s="88"/>
      <c r="J48" s="88"/>
      <c r="K48" s="87"/>
    </row>
    <row r="49" spans="1:12" ht="15.75" thickTop="1">
      <c r="A49" s="69" t="s">
        <v>244</v>
      </c>
      <c r="B49" s="52"/>
      <c r="C49" s="52"/>
      <c r="D49" s="52"/>
      <c r="E49" s="58"/>
      <c r="F49" s="41"/>
    </row>
    <row r="50" spans="1:12">
      <c r="A50" s="62" t="s">
        <v>230</v>
      </c>
      <c r="B50" s="64"/>
      <c r="C50" s="52"/>
      <c r="D50" s="64"/>
      <c r="E50" s="50"/>
      <c r="F50" s="41"/>
    </row>
    <row r="51" spans="1:12">
      <c r="A51" s="62" t="s">
        <v>231</v>
      </c>
      <c r="B51" s="64"/>
      <c r="C51" s="52"/>
      <c r="D51" s="64"/>
      <c r="E51" s="50"/>
      <c r="F51" s="41"/>
      <c r="L51" s="100"/>
    </row>
    <row r="52" spans="1:12">
      <c r="A52" s="62" t="s">
        <v>232</v>
      </c>
      <c r="B52" s="64"/>
      <c r="C52" s="52"/>
      <c r="D52" s="64"/>
      <c r="E52" s="55"/>
      <c r="F52" s="41"/>
      <c r="I52" s="96"/>
      <c r="J52" s="35"/>
    </row>
    <row r="53" spans="1:12" ht="15" customHeight="1">
      <c r="A53" s="62" t="s">
        <v>233</v>
      </c>
      <c r="B53" s="64"/>
      <c r="C53" s="52"/>
      <c r="D53" s="64"/>
      <c r="E53" s="59"/>
      <c r="F53" s="41"/>
      <c r="L53" s="96"/>
    </row>
    <row r="54" spans="1:12">
      <c r="A54" s="80" t="s">
        <v>214</v>
      </c>
      <c r="B54" s="64"/>
      <c r="C54" s="52"/>
      <c r="D54" s="64"/>
      <c r="E54" s="35"/>
      <c r="F54" s="41"/>
      <c r="J54" s="35"/>
    </row>
    <row r="55" spans="1:12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41"/>
      <c r="H55" s="35"/>
      <c r="K55" s="96"/>
    </row>
    <row r="56" spans="1:12">
      <c r="A56" s="72"/>
      <c r="B56" s="73"/>
      <c r="C56" s="74"/>
      <c r="D56" s="73"/>
      <c r="E56" s="59"/>
      <c r="F56" s="86"/>
      <c r="G56" s="88"/>
      <c r="H56" s="88"/>
      <c r="I56" s="88"/>
      <c r="J56" s="88"/>
      <c r="K56" s="87"/>
    </row>
    <row r="57" spans="1:12" ht="15.75" thickBot="1">
      <c r="A57" s="69" t="s">
        <v>246</v>
      </c>
      <c r="B57" s="75">
        <f>B47+B55</f>
        <v>11859940</v>
      </c>
      <c r="C57" s="76"/>
      <c r="D57" s="75">
        <f>D47+D55</f>
        <v>30997481</v>
      </c>
      <c r="E57" s="59"/>
      <c r="F57" s="86"/>
      <c r="G57" s="88"/>
      <c r="H57" s="88"/>
      <c r="I57" s="97"/>
      <c r="J57" s="88"/>
      <c r="K57" s="87"/>
    </row>
    <row r="58" spans="1:12" ht="15.75" thickTop="1">
      <c r="A58" s="72"/>
      <c r="B58" s="73"/>
      <c r="C58" s="74"/>
      <c r="D58" s="73"/>
      <c r="E58" s="59"/>
      <c r="F58" s="89"/>
      <c r="G58" s="88"/>
      <c r="H58" s="91"/>
      <c r="I58" s="91"/>
      <c r="J58" s="98"/>
      <c r="K58" s="90"/>
    </row>
    <row r="59" spans="1:12" ht="15.75">
      <c r="A59" s="77" t="s">
        <v>234</v>
      </c>
      <c r="B59" s="73"/>
      <c r="C59" s="74"/>
      <c r="D59" s="73"/>
      <c r="E59" s="60"/>
      <c r="F59" s="92"/>
      <c r="G59" s="93"/>
      <c r="H59" s="94"/>
      <c r="I59" s="94"/>
      <c r="J59" s="94"/>
      <c r="K59" s="94"/>
    </row>
    <row r="60" spans="1:12" ht="15.75">
      <c r="A60" s="72" t="s">
        <v>227</v>
      </c>
      <c r="B60" s="63"/>
      <c r="C60" s="50"/>
      <c r="D60" s="63"/>
      <c r="E60" s="60"/>
      <c r="F60" s="92"/>
      <c r="G60" s="93"/>
      <c r="H60" s="94"/>
      <c r="I60" s="94"/>
      <c r="J60" s="94"/>
      <c r="K60" s="94"/>
    </row>
    <row r="61" spans="1:12" ht="15.75">
      <c r="A61" s="72" t="s">
        <v>228</v>
      </c>
      <c r="B61" s="63"/>
      <c r="C61" s="50"/>
      <c r="D61" s="63"/>
      <c r="E61" s="60"/>
      <c r="F61" s="92"/>
      <c r="G61" s="93"/>
      <c r="H61" s="94"/>
      <c r="I61" s="95"/>
      <c r="J61" s="102"/>
      <c r="K61" s="94"/>
    </row>
    <row r="62" spans="1:12" ht="15.75">
      <c r="A62" s="37"/>
      <c r="B62" s="38"/>
      <c r="C62" s="38"/>
      <c r="D62" s="38"/>
      <c r="E62" s="60"/>
      <c r="F62" s="92"/>
      <c r="G62" s="93"/>
      <c r="H62" s="94"/>
      <c r="I62" s="94"/>
      <c r="J62" s="94"/>
      <c r="K62" s="94"/>
    </row>
    <row r="63" spans="1:12" ht="15.75">
      <c r="A63" s="37"/>
      <c r="B63" s="38"/>
      <c r="C63" s="38"/>
      <c r="D63" s="38"/>
      <c r="E63" s="60"/>
      <c r="F63" s="92"/>
      <c r="G63" s="93"/>
      <c r="H63" s="94"/>
      <c r="I63" s="94"/>
      <c r="J63" s="94"/>
      <c r="K63" s="94"/>
    </row>
    <row r="64" spans="1:12" ht="15.75">
      <c r="A64" s="39" t="s">
        <v>261</v>
      </c>
      <c r="B64" s="38"/>
      <c r="C64" s="38"/>
      <c r="D64" s="38"/>
      <c r="E64" s="60"/>
      <c r="F64" s="92"/>
      <c r="G64" s="93"/>
      <c r="H64" s="94"/>
      <c r="I64" s="95"/>
      <c r="J64" s="95"/>
      <c r="K64" s="94"/>
    </row>
    <row r="65" spans="1:11" ht="15.75">
      <c r="A65" s="78"/>
      <c r="B65" s="36"/>
      <c r="C65" s="36"/>
      <c r="D65" s="36"/>
      <c r="E65" s="61"/>
      <c r="F65" s="92"/>
      <c r="G65" s="93"/>
      <c r="H65" s="94"/>
      <c r="I65" s="94"/>
      <c r="J65" s="94"/>
      <c r="K65" s="94"/>
    </row>
    <row r="66" spans="1:11" ht="15.75">
      <c r="F66" s="92"/>
      <c r="G66" s="93"/>
      <c r="H66" s="94"/>
      <c r="I66" s="94"/>
      <c r="J66" s="94"/>
      <c r="K66" s="94"/>
    </row>
    <row r="67" spans="1:11" ht="15.75">
      <c r="F67" s="92"/>
      <c r="G67" s="93"/>
      <c r="H67" s="94"/>
      <c r="I67" s="94"/>
      <c r="J67" s="94"/>
      <c r="K67" s="94"/>
    </row>
    <row r="68" spans="1:11" ht="15.75">
      <c r="F68" s="92"/>
      <c r="G68" s="93"/>
      <c r="H68" s="94"/>
      <c r="I68" s="94"/>
      <c r="J68" s="94"/>
      <c r="K68" s="94"/>
    </row>
    <row r="69" spans="1:11" ht="15.75">
      <c r="F69" s="92"/>
      <c r="G69" s="93"/>
      <c r="H69" s="94"/>
      <c r="I69" s="94"/>
      <c r="J69" s="94"/>
      <c r="K69" s="94"/>
    </row>
    <row r="70" spans="1:11" ht="15.75">
      <c r="F70" s="92"/>
      <c r="G70" s="93"/>
      <c r="H70" s="94"/>
      <c r="I70" s="94"/>
      <c r="J70" s="94"/>
      <c r="K70" s="94"/>
    </row>
    <row r="71" spans="1:11" ht="15.75">
      <c r="F71" s="92"/>
      <c r="G71" s="93"/>
      <c r="H71" s="94"/>
      <c r="I71" s="94"/>
      <c r="J71" s="94"/>
      <c r="K71" s="94"/>
    </row>
    <row r="72" spans="1:11" ht="15.75">
      <c r="F72" s="83"/>
      <c r="G72" s="84"/>
      <c r="H72" s="85"/>
      <c r="I72" s="85"/>
      <c r="J72" s="85"/>
      <c r="K72" s="85"/>
    </row>
    <row r="73" spans="1:11" ht="15.75">
      <c r="F73" s="83"/>
      <c r="G73" s="84"/>
      <c r="H73" s="85"/>
      <c r="I73" s="85"/>
      <c r="J73" s="85"/>
      <c r="K73" s="85"/>
    </row>
    <row r="74" spans="1:11" ht="15.75">
      <c r="F74" s="83"/>
      <c r="G74" s="84"/>
      <c r="H74" s="85"/>
      <c r="I74" s="85"/>
      <c r="J74" s="85"/>
      <c r="K74" s="85"/>
    </row>
    <row r="75" spans="1:11" ht="15.75">
      <c r="F75" s="83"/>
      <c r="G75" s="84"/>
      <c r="H75" s="85"/>
      <c r="I75" s="85"/>
      <c r="J75" s="85"/>
      <c r="K75" s="85"/>
    </row>
  </sheetData>
  <mergeCells count="3">
    <mergeCell ref="G20:H20"/>
    <mergeCell ref="F42:K42"/>
    <mergeCell ref="G44:H4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2021-07-26T13:20:14Z</dcterms:modified>
</cp:coreProperties>
</file>