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1"/>
  </bookViews>
  <sheets>
    <sheet name="Pasqyra e Pozicionit Financiar" sheetId="2" r:id="rId1"/>
    <sheet name="PASH-sipas natyres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2"/>
  <c r="B68"/>
  <c r="C58"/>
  <c r="C60" s="1"/>
  <c r="B58"/>
  <c r="B60" s="1"/>
  <c r="C53"/>
  <c r="B53"/>
  <c r="C36"/>
  <c r="C41" s="1"/>
  <c r="B36"/>
  <c r="B41" s="1"/>
  <c r="C30"/>
  <c r="B30"/>
  <c r="C22"/>
  <c r="C24" s="1"/>
  <c r="B22"/>
  <c r="B24" s="1"/>
  <c r="C14"/>
  <c r="B14"/>
  <c r="B43" l="1"/>
  <c r="B70"/>
  <c r="C43"/>
  <c r="C70"/>
  <c r="C27" i="1" l="1"/>
  <c r="B27"/>
  <c r="C25"/>
  <c r="B25"/>
  <c r="B17"/>
  <c r="C23"/>
  <c r="B23"/>
  <c r="C12"/>
  <c r="C17" s="1"/>
  <c r="B12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</calcChain>
</file>

<file path=xl/sharedStrings.xml><?xml version="1.0" encoding="utf-8"?>
<sst xmlns="http://schemas.openxmlformats.org/spreadsheetml/2006/main" count="86" uniqueCount="75">
  <si>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</si>
  <si>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</si>
  <si>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</si>
  <si>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</si>
  <si>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</si>
  <si>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</si>
  <si>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</si>
  <si>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</si>
  <si>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</si>
  <si>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</si>
  <si>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</si>
  <si>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</si>
  <si>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</si>
  <si>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</si>
  <si>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</si>
  <si>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</si>
  <si>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</si>
  <si>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</si>
  <si>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</si>
  <si>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</si>
  <si>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</si>
  <si>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</si>
  <si>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</si>
  <si>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</si>
  <si>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</si>
  <si>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</si>
  <si>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</si>
  <si>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PASQYRA E POZICIONIT FINANCIAR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</si>
  <si>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</si>
  <si>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</si>
  <si>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</si>
  <si>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</si>
  <si>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</si>
  <si>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</si>
  <si>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</si>
  <si>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Parapagime dhe shpenzime të shtyra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</si>
  <si>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</si>
  <si>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</si>
  <si>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</si>
  <si>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</si>
  <si>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</si>
  <si>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</si>
  <si>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</si>
  <si>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</si>
  <si>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</si>
  <si>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</si>
  <si>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</si>
  <si>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</si>
  <si>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</si>
  <si>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</si>
  <si>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</si>
  <si>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</si>
  <si>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</si>
  <si>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</si>
  <si>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</si>
  <si>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</si>
  <si>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</si>
  <si>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</si>
  <si>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</si>
  <si>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</si>
  <si>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</si>
  <si>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Te tjera detyrime</t>
  </si>
  <si>
    <t>Llogari të pagueshme ndaj palëve të lidhura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</si>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</sst>
</file>

<file path=xl/styles.xml><?xml version="1.0" encoding="utf-8"?>
<styleSheet xmlns="http://schemas.openxmlformats.org/spreadsheetml/2006/main">
  <numFmts count="1">
    <numFmt numFmtId="164" formatCode="#,##0.000000"/>
  </numFmts>
  <fonts count="1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0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164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66" activePane="bottomRight" state="frozen"/>
      <selection pane="topRight" activeCell="B1" sqref="B1"/>
      <selection pane="bottomLeft" activeCell="A4" sqref="A4"/>
      <selection pane="bottomRight" activeCell="B74" sqref="B74:C74"/>
    </sheetView>
  </sheetViews>
  <sheetFormatPr defaultRowHeight="15"/>
  <cols>
    <col min="1" max="1" width="61" customWidth="1"/>
    <col min="2" max="3" width="22.28515625" customWidth="1"/>
  </cols>
  <sheetData>
    <row r="1" spans="1:3">
      <c r="A1" s="20"/>
    </row>
    <row r="2" spans="1:3" ht="15" customHeight="1">
      <c r="A2" s="23" t="s">
        <v>27</v>
      </c>
      <c r="B2" s="19" t="s">
        <v>23</v>
      </c>
      <c r="C2" s="19" t="s">
        <v>23</v>
      </c>
    </row>
    <row r="3" spans="1:3" ht="15" customHeight="1">
      <c r="A3" s="23"/>
      <c r="B3" s="19" t="s">
        <v>22</v>
      </c>
      <c r="C3" s="19" t="s">
        <v>21</v>
      </c>
    </row>
    <row r="4" spans="1:3">
      <c r="A4" s="24" t="s">
        <v>28</v>
      </c>
      <c r="B4" s="13"/>
      <c r="C4" s="13"/>
    </row>
    <row r="5" spans="1:3">
      <c r="A5" s="24" t="s">
        <v>29</v>
      </c>
      <c r="B5" s="13"/>
      <c r="C5" s="13"/>
    </row>
    <row r="6" spans="1:3">
      <c r="A6" s="24"/>
      <c r="B6" s="13"/>
      <c r="C6" s="13"/>
    </row>
    <row r="7" spans="1:3">
      <c r="A7" s="25" t="s">
        <v>30</v>
      </c>
      <c r="B7" s="7">
        <v>1953391</v>
      </c>
      <c r="C7" s="7">
        <v>102767179.87</v>
      </c>
    </row>
    <row r="8" spans="1:3">
      <c r="A8" s="26"/>
      <c r="B8" s="13"/>
      <c r="C8" s="13"/>
    </row>
    <row r="9" spans="1:3">
      <c r="A9" s="25" t="s">
        <v>31</v>
      </c>
      <c r="B9" s="13"/>
      <c r="C9" s="13"/>
    </row>
    <row r="10" spans="1:3">
      <c r="A10" s="27" t="s">
        <v>32</v>
      </c>
      <c r="B10" s="13"/>
      <c r="C10" s="13">
        <v>174272006</v>
      </c>
    </row>
    <row r="11" spans="1:3">
      <c r="A11" s="27" t="s">
        <v>33</v>
      </c>
      <c r="B11" s="13">
        <v>1247704</v>
      </c>
      <c r="C11" s="13">
        <v>495812</v>
      </c>
    </row>
    <row r="12" spans="1:3">
      <c r="A12" s="27" t="s">
        <v>34</v>
      </c>
      <c r="B12" s="13"/>
      <c r="C12" s="13"/>
    </row>
    <row r="13" spans="1:3">
      <c r="A13" s="28" t="s">
        <v>35</v>
      </c>
      <c r="B13" s="13">
        <v>93198</v>
      </c>
      <c r="C13" s="13"/>
    </row>
    <row r="14" spans="1:3">
      <c r="A14" s="8" t="s">
        <v>3</v>
      </c>
      <c r="B14" s="7">
        <f>SUM(B10:B13)</f>
        <v>1340902</v>
      </c>
      <c r="C14" s="7">
        <f>SUM(C10:C13)</f>
        <v>174767818</v>
      </c>
    </row>
    <row r="15" spans="1:3">
      <c r="A15" s="26"/>
      <c r="B15" s="13"/>
      <c r="C15" s="13"/>
    </row>
    <row r="16" spans="1:3">
      <c r="A16" s="25" t="s">
        <v>36</v>
      </c>
      <c r="B16" s="13"/>
      <c r="C16" s="13"/>
    </row>
    <row r="17" spans="1:3">
      <c r="A17" s="27" t="s">
        <v>37</v>
      </c>
      <c r="B17" s="13"/>
      <c r="C17" s="13"/>
    </row>
    <row r="18" spans="1:3">
      <c r="A18" s="27" t="s">
        <v>38</v>
      </c>
      <c r="B18" s="13"/>
      <c r="C18" s="13"/>
    </row>
    <row r="19" spans="1:3">
      <c r="A19" s="27" t="s">
        <v>39</v>
      </c>
      <c r="B19" s="13"/>
      <c r="C19" s="13"/>
    </row>
    <row r="20" spans="1:3">
      <c r="A20" s="27" t="s">
        <v>40</v>
      </c>
      <c r="B20" s="13"/>
      <c r="C20" s="13"/>
    </row>
    <row r="21" spans="1:3">
      <c r="A21" s="27" t="s">
        <v>41</v>
      </c>
      <c r="B21" s="13"/>
      <c r="C21" s="13"/>
    </row>
    <row r="22" spans="1:3">
      <c r="A22" s="8" t="s">
        <v>3</v>
      </c>
      <c r="B22" s="7">
        <f>SUM(B17:B21)</f>
        <v>0</v>
      </c>
      <c r="C22" s="7">
        <f>SUM(C17:C21)</f>
        <v>0</v>
      </c>
    </row>
    <row r="23" spans="1:3">
      <c r="A23" s="8"/>
      <c r="B23" s="13"/>
      <c r="C23" s="13"/>
    </row>
    <row r="24" spans="1:3" ht="15.75" thickBot="1">
      <c r="A24" s="8" t="s">
        <v>42</v>
      </c>
      <c r="B24" s="6">
        <f>+B22+B14+B7</f>
        <v>3294293</v>
      </c>
      <c r="C24" s="6">
        <f>+C22+C14+C7</f>
        <v>277534997.87</v>
      </c>
    </row>
    <row r="25" spans="1:3">
      <c r="A25" s="29"/>
      <c r="B25" s="13"/>
      <c r="C25" s="13"/>
    </row>
    <row r="26" spans="1:3">
      <c r="A26" s="24" t="s">
        <v>43</v>
      </c>
      <c r="B26" s="13"/>
      <c r="C26" s="13"/>
    </row>
    <row r="27" spans="1:3">
      <c r="A27" s="25" t="s">
        <v>44</v>
      </c>
      <c r="B27" s="13"/>
      <c r="C27" s="13"/>
    </row>
    <row r="28" spans="1:3">
      <c r="A28" s="27" t="s">
        <v>45</v>
      </c>
      <c r="B28" s="13"/>
      <c r="C28" s="13"/>
    </row>
    <row r="29" spans="1:3">
      <c r="A29" s="27" t="s">
        <v>46</v>
      </c>
      <c r="B29" s="13"/>
      <c r="C29" s="13"/>
    </row>
    <row r="30" spans="1:3">
      <c r="A30" s="8" t="s">
        <v>3</v>
      </c>
      <c r="B30" s="7">
        <f>SUM(B28:B29)</f>
        <v>0</v>
      </c>
      <c r="C30" s="7">
        <f>SUM(C28:C29)</f>
        <v>0</v>
      </c>
    </row>
    <row r="31" spans="1:3">
      <c r="A31" s="29"/>
      <c r="B31" s="13"/>
      <c r="C31" s="13"/>
    </row>
    <row r="32" spans="1:3">
      <c r="A32" s="25" t="s">
        <v>47</v>
      </c>
      <c r="B32" s="13"/>
      <c r="C32" s="13"/>
    </row>
    <row r="33" spans="1:3">
      <c r="A33" s="27" t="s">
        <v>48</v>
      </c>
      <c r="B33" s="13"/>
      <c r="C33" s="13"/>
    </row>
    <row r="34" spans="1:3">
      <c r="A34" s="27" t="s">
        <v>49</v>
      </c>
      <c r="B34" s="13"/>
      <c r="C34" s="13"/>
    </row>
    <row r="35" spans="1:3">
      <c r="A35" s="27" t="s">
        <v>50</v>
      </c>
      <c r="B35" s="13"/>
      <c r="C35" s="13"/>
    </row>
    <row r="36" spans="1:3">
      <c r="A36" s="8" t="s">
        <v>3</v>
      </c>
      <c r="B36" s="7">
        <f>SUM(B33:B35)</f>
        <v>0</v>
      </c>
      <c r="C36" s="7">
        <f>SUM(C33:C35)</f>
        <v>0</v>
      </c>
    </row>
    <row r="37" spans="1:3">
      <c r="A37" s="8"/>
      <c r="B37" s="13"/>
      <c r="C37" s="13"/>
    </row>
    <row r="38" spans="1:3">
      <c r="A38" s="25" t="s">
        <v>51</v>
      </c>
      <c r="B38" s="7">
        <v>1462055</v>
      </c>
      <c r="C38" s="7">
        <v>1744583</v>
      </c>
    </row>
    <row r="39" spans="1:3">
      <c r="A39" s="30" t="s">
        <v>52</v>
      </c>
      <c r="B39" s="31"/>
      <c r="C39" s="31"/>
    </row>
    <row r="40" spans="1:3">
      <c r="A40" s="25"/>
      <c r="B40" s="13"/>
      <c r="C40" s="13"/>
    </row>
    <row r="41" spans="1:3" ht="15.75" thickBot="1">
      <c r="A41" s="8" t="s">
        <v>53</v>
      </c>
      <c r="B41" s="6">
        <f>+B39+B38+B36+B30</f>
        <v>1462055</v>
      </c>
      <c r="C41" s="6">
        <f>+C39+C38+C36+C30</f>
        <v>1744583</v>
      </c>
    </row>
    <row r="42" spans="1:3" ht="18">
      <c r="A42" s="32"/>
      <c r="B42" s="13"/>
      <c r="C42" s="13"/>
    </row>
    <row r="43" spans="1:3" ht="15.75" thickBot="1">
      <c r="A43" s="33" t="s">
        <v>54</v>
      </c>
      <c r="B43" s="34">
        <f>+B41+B24</f>
        <v>4756348</v>
      </c>
      <c r="C43" s="34">
        <f>+C41+C24</f>
        <v>279279580.87</v>
      </c>
    </row>
    <row r="44" spans="1:3" ht="15.75" thickTop="1">
      <c r="A44" s="35"/>
      <c r="B44" s="36"/>
      <c r="C44" s="36"/>
    </row>
    <row r="45" spans="1:3">
      <c r="A45" s="24" t="s">
        <v>55</v>
      </c>
      <c r="B45" s="36"/>
      <c r="C45" s="36"/>
    </row>
    <row r="46" spans="1:3">
      <c r="A46" s="25" t="s">
        <v>56</v>
      </c>
      <c r="B46" s="13"/>
      <c r="C46" s="13"/>
    </row>
    <row r="47" spans="1:3">
      <c r="A47" s="27" t="s">
        <v>57</v>
      </c>
      <c r="B47" s="13"/>
      <c r="C47" s="13"/>
    </row>
    <row r="48" spans="1:3">
      <c r="A48" s="27" t="s">
        <v>58</v>
      </c>
      <c r="B48" s="13">
        <v>82593</v>
      </c>
      <c r="C48" s="13">
        <v>246746669.13</v>
      </c>
    </row>
    <row r="49" spans="1:4">
      <c r="A49" s="27" t="s">
        <v>59</v>
      </c>
      <c r="B49" s="13"/>
      <c r="C49" s="13"/>
    </row>
    <row r="50" spans="1:4">
      <c r="A50" s="27" t="s">
        <v>60</v>
      </c>
      <c r="B50" s="13">
        <v>786734</v>
      </c>
      <c r="C50" s="13">
        <v>2317070.83</v>
      </c>
    </row>
    <row r="51" spans="1:4">
      <c r="A51" s="27" t="s">
        <v>61</v>
      </c>
      <c r="B51" s="13">
        <v>30320</v>
      </c>
      <c r="C51" s="13"/>
    </row>
    <row r="52" spans="1:4">
      <c r="A52" s="28" t="s">
        <v>62</v>
      </c>
      <c r="B52" s="13">
        <v>6680563</v>
      </c>
      <c r="C52" s="13">
        <v>37260163</v>
      </c>
    </row>
    <row r="53" spans="1:4">
      <c r="A53" s="8" t="s">
        <v>3</v>
      </c>
      <c r="B53" s="7">
        <f>SUM(B47:B52)</f>
        <v>7580210</v>
      </c>
      <c r="C53" s="7">
        <f>SUM(C47:C52)</f>
        <v>286323902.96000004</v>
      </c>
    </row>
    <row r="54" spans="1:4">
      <c r="A54" s="37"/>
      <c r="B54" s="13"/>
      <c r="C54" s="13"/>
    </row>
    <row r="55" spans="1:4">
      <c r="A55" s="25" t="s">
        <v>63</v>
      </c>
      <c r="B55" s="13"/>
      <c r="C55" s="13"/>
    </row>
    <row r="56" spans="1:4">
      <c r="A56" s="27" t="s">
        <v>64</v>
      </c>
      <c r="B56" s="38"/>
      <c r="C56" s="38"/>
      <c r="D56" s="38"/>
    </row>
    <row r="57" spans="1:4">
      <c r="A57" s="30" t="s">
        <v>65</v>
      </c>
      <c r="B57" s="38"/>
      <c r="C57" s="38"/>
      <c r="D57" s="38"/>
    </row>
    <row r="58" spans="1:4">
      <c r="A58" s="8" t="s">
        <v>3</v>
      </c>
      <c r="B58" s="7">
        <f>SUM(B56:B57)</f>
        <v>0</v>
      </c>
      <c r="C58" s="7">
        <f>SUM(C56:C57)</f>
        <v>0</v>
      </c>
    </row>
    <row r="59" spans="1:4">
      <c r="A59" s="8"/>
      <c r="B59" s="13"/>
      <c r="C59" s="13"/>
    </row>
    <row r="60" spans="1:4" ht="15.75" thickBot="1">
      <c r="A60" s="8" t="s">
        <v>66</v>
      </c>
      <c r="B60" s="6">
        <f>+B58+B53</f>
        <v>7580210</v>
      </c>
      <c r="C60" s="6">
        <f>+C58+C53</f>
        <v>286323902.96000004</v>
      </c>
    </row>
    <row r="61" spans="1:4">
      <c r="A61" s="37"/>
      <c r="B61" s="13"/>
      <c r="C61" s="13"/>
    </row>
    <row r="62" spans="1:4">
      <c r="A62" s="25" t="s">
        <v>67</v>
      </c>
      <c r="B62" s="13"/>
      <c r="C62" s="13"/>
    </row>
    <row r="63" spans="1:4">
      <c r="A63" s="39" t="s">
        <v>68</v>
      </c>
      <c r="B63" s="13">
        <v>3500000</v>
      </c>
      <c r="C63" s="13">
        <v>3500000</v>
      </c>
    </row>
    <row r="64" spans="1:4">
      <c r="A64" s="39" t="s">
        <v>69</v>
      </c>
      <c r="B64" s="13"/>
      <c r="C64" s="13"/>
    </row>
    <row r="65" spans="1:3">
      <c r="A65" s="39" t="s">
        <v>70</v>
      </c>
      <c r="B65" s="13">
        <v>4220461</v>
      </c>
      <c r="C65" s="13">
        <v>11298155</v>
      </c>
    </row>
    <row r="66" spans="1:3">
      <c r="A66" s="39" t="s">
        <v>71</v>
      </c>
      <c r="B66" s="13">
        <v>-10544323</v>
      </c>
      <c r="C66" s="13">
        <v>-21842477.09</v>
      </c>
    </row>
    <row r="67" spans="1:3">
      <c r="A67" s="39" t="s">
        <v>72</v>
      </c>
      <c r="B67" s="13"/>
      <c r="C67" s="13"/>
    </row>
    <row r="68" spans="1:3" ht="15.75" thickBot="1">
      <c r="A68" s="8" t="s">
        <v>73</v>
      </c>
      <c r="B68" s="6">
        <f>SUM(B63:B67)</f>
        <v>-2823862</v>
      </c>
      <c r="C68" s="6">
        <f>SUM(C63:C67)</f>
        <v>-7044322.0899999999</v>
      </c>
    </row>
    <row r="69" spans="1:3">
      <c r="A69" s="1"/>
      <c r="B69" s="1"/>
      <c r="C69" s="1"/>
    </row>
    <row r="70" spans="1:3" ht="15.75" thickBot="1">
      <c r="A70" s="33" t="s">
        <v>74</v>
      </c>
      <c r="B70" s="34">
        <f>+B68+B60</f>
        <v>4756348</v>
      </c>
      <c r="C70" s="34">
        <f>+C68+C60</f>
        <v>279279580.87000006</v>
      </c>
    </row>
    <row r="71" spans="1:3" ht="15.75" thickTop="1">
      <c r="A71" s="1"/>
      <c r="B71" s="1"/>
      <c r="C71" s="1"/>
    </row>
    <row r="72" spans="1:3">
      <c r="A72" s="1"/>
      <c r="B72" s="1"/>
      <c r="C72" s="1"/>
    </row>
    <row r="74" spans="1:3" ht="21">
      <c r="A74" s="40"/>
      <c r="B74" s="41"/>
      <c r="C74" s="41"/>
    </row>
    <row r="76" spans="1:3" ht="21">
      <c r="A76" s="40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5" sqref="B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4">
        <v>91413545</v>
      </c>
      <c r="C6" s="14">
        <v>414999415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4">
        <v>5834</v>
      </c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-71503934</v>
      </c>
      <c r="C10" s="1">
        <v>-388429643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-11654879</v>
      </c>
      <c r="C12" s="16">
        <f>SUM(C13:C14)</f>
        <v>-13704718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14">
        <v>-10210383</v>
      </c>
      <c r="C13" s="14">
        <v>-12254628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14">
        <v>-1444496</v>
      </c>
      <c r="C14" s="14">
        <v>-1450090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-282528</v>
      </c>
      <c r="C15" s="14">
        <v>-138971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-2992761</v>
      </c>
      <c r="C16" s="14">
        <v>-1427928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4985277</v>
      </c>
      <c r="C17" s="7">
        <f>SUM(C6:C12,C15:C16)</f>
        <v>11298155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14410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14410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+B23+B17</f>
        <v>4999687</v>
      </c>
      <c r="C25" s="6">
        <f>+C23+C17</f>
        <v>11298155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-779226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+B26+B25</f>
        <v>4220461</v>
      </c>
      <c r="C27" s="2">
        <f>+C26+C25</f>
        <v>11298155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2022-08-24T19:08:24Z</dcterms:modified>
</cp:coreProperties>
</file>