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ktfileserver\Fin_Cont_Folder\Emirjona\12. pasqyra 2021\QKB\03. Deklarimi final 2021\"/>
    </mc:Choice>
  </mc:AlternateContent>
  <xr:revisionPtr revIDLastSave="0" documentId="13_ncr:1_{2C93C996-4D48-4666-81A6-028AF3F53315}" xr6:coauthVersionLast="36" xr6:coauthVersionMax="36" xr10:uidLastSave="{00000000-0000-0000-0000-000000000000}"/>
  <bookViews>
    <workbookView xWindow="0" yWindow="0" windowWidth="28800" windowHeight="11625" tabRatio="883" xr2:uid="{00000000-000D-0000-FFFF-FFFF00000000}"/>
  </bookViews>
  <sheets>
    <sheet name="1.Pasqyra e Performances BANK" sheetId="22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66" i="22" l="1"/>
  <c r="B62" i="22"/>
  <c r="D64" i="22"/>
  <c r="D66" i="22" s="1"/>
  <c r="B64" i="22"/>
  <c r="B54" i="22"/>
  <c r="D44" i="22"/>
  <c r="B44" i="22"/>
  <c r="D28" i="22"/>
  <c r="B28" i="22"/>
  <c r="D26" i="22"/>
  <c r="B26" i="22"/>
  <c r="D19" i="22"/>
  <c r="B19" i="22"/>
  <c r="D13" i="22"/>
  <c r="B13" i="22"/>
  <c r="D10" i="22"/>
  <c r="B10" i="22"/>
  <c r="D62" i="22" l="1"/>
  <c r="D54" i="22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<sst xmlns="http://schemas.openxmlformats.org/spreadsheetml/2006/main" count="409" uniqueCount="261">
  <si>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</si>
  <si>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</si>
  <si>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</si>
  <si>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</si>
  <si>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</si>
  <si>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</si>
  <si>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</si>
  <si>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</si>
  <si>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</si>
  <si>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</si>
  <si>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</si>
  <si>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</si>
  <si>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</si>
  <si>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</si>
  <si>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</si>
  <si>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</si>
  <si>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</si>
  <si>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</si>
  <si>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</si>
  <si>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</si>
  <si>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</si>
  <si>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</si>
  <si>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</si>
  <si>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</si>
  <si>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</si>
  <si>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</si>
  <si>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</si>
  <si>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</si>
  <si>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</si>
  <si>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</si>
  <si>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</si>
  <si>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</si>
  <si>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</si>
  <si>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</si>
  <si>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</si>
  <si>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</si>
  <si>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</si>
  <si>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</si>
  <si>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</si>
  <si>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</si>
  <si>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</si>
  <si>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</si>
  <si>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</si>
  <si>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</si>
  <si>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</si>
  <si>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</si>
  <si>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</si>
  <si>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</si>
  <si>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</si>
  <si>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</si>
  <si>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</si>
  <si>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</si>
  <si>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</si>
  <si>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</si>
  <si>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</si>
  <si>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</si>
  <si>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</si>
  <si>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</si>
  <si>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</si>
  <si>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</si>
  <si>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</si>
  <si>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</si>
  <si>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</si>
  <si>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</si>
  <si>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</si>
  <si>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</si>
  <si>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</si>
  <si>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</si>
  <si>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</si>
  <si>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</si>
  <si>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</si>
  <si>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</si>
  <si>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</si>
  <si>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</si>
  <si>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</si>
  <si>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</si>
  <si>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</si>
  <si>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</si>
  <si>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</si>
  <si>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</si>
  <si>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</si>
  <si>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</si>
  <si>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</si>
  <si>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</si>
  <si>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</si>
  <si>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</si>
  <si>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</si>
  <si>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</si>
  <si>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</si>
  <si>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</si>
  <si>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</si>
  <si>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</si>
  <si>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</si>
  <si>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</si>
  <si>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</si>
  <si>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</si>
  <si>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</si>
  <si>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</si>
  <si>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</si>
  <si>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</si>
  <si>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</si>
  <si>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</si>
  <si>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</si>
  <si>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</si>
  <si>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</si>
  <si>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</si>
  <si>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</si>
  <si>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</si>
  <si>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</si>
  <si>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</si>
  <si>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</si>
  <si>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</si>
  <si>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</si>
  <si>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</si>
  <si>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</si>
  <si>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</si>
  <si>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</si>
  <si>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</si>
  <si>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</si>
  <si>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</si>
  <si>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</si>
  <si>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</si>
  <si>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</si>
  <si>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</si>
  <si>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</si>
  <si>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</si>
  <si>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</si>
  <si>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</si>
  <si>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</si>
  <si>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</si>
  <si>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</si>
  <si>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</si>
  <si>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</si>
  <si>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</si>
  <si>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</si>
  <si>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</si>
  <si>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</si>
  <si>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</si>
  <si>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</si>
  <si>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</si>
  <si>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</si>
  <si>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</si>
  <si>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</si>
  <si>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</si>
  <si>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</si>
  <si>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</si>
  <si>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</si>
  <si>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</si>
  <si>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</si>
  <si>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</si>
  <si>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</si>
  <si>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</si>
  <si>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</si>
  <si>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</si>
  <si>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</si>
  <si>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</si>
  <si>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</si>
  <si>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</si>
  <si>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</si>
  <si>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</si>
  <si>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</si>
  <si>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</si>
  <si>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</si>
  <si>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</si>
  <si>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</si>
  <si>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</si>
  <si>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</si>
  <si>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</si>
  <si>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</si>
  <si>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</si>
  <si>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</si>
  <si>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</si>
  <si>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</si>
  <si>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</si>
  <si>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</si>
  <si>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</si>
  <si>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</si>
  <si>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</si>
  <si>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</si>
  <si>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</si>
  <si>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</si>
  <si>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</si>
  <si>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</si>
  <si>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</si>
  <si>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</si>
  <si>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</si>
  <si>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</si>
  <si>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</si>
  <si>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</si>
  <si>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</si>
  <si>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</si>
  <si>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</si>
  <si>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</si>
  <si>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</si>
  <si>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</si>
  <si>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</si>
  <si>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</si>
  <si>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</si>
  <si>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</si>
  <si>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</si>
  <si>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</si>
  <si>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</si>
  <si>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</si>
  <si>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</si>
  <si>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</si>
  <si>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</si>
  <si>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</si>
  <si>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</si>
  <si>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</si>
  <si>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</si>
  <si>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</si>
  <si>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</si>
  <si>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</si>
  <si>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</si>
  <si>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</si>
  <si>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</si>
  <si>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</si>
  <si>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</si>
  <si>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</si>
  <si>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</si>
  <si>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</si>
  <si>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</si>
  <si>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</si>
  <si>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personeli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</si>
  <si>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</si>
  <si>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</si>
  <si>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</si>
  <si>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</si>
  <si>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</si>
  <si>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</si>
  <si>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</si>
  <si>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</si>
  <si>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</si>
  <si>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</si>
  <si>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</si>
  <si>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</si>
  <si>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</si>
  <si>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</si>
  <si>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</si>
  <si>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</si>
  <si>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</si>
  <si>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</si>
  <si>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Shpenzime per interesa</t>
  </si>
  <si>
    <t>Te ardhura nga interesat</t>
  </si>
  <si>
    <t>Te ardhura nga tarifa dhe komisione</t>
  </si>
  <si>
    <t>Shpenzime per tarifa dhe komisione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</si>
  <si>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</si>
  <si>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</si>
  <si>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</si>
  <si>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Te tjera fitime</t>
  </si>
  <si>
    <t>Zhvleresimi neto i aktiveve financiare</t>
  </si>
  <si>
    <t xml:space="preserve">Shpenzime amortizimi </t>
  </si>
  <si>
    <t>Levizje ne rezerven per vleren e drejte (instrumenta kapitali)</t>
  </si>
  <si>
    <t>E ardhura neto per tarifa dhe komisione</t>
  </si>
  <si>
    <t>E ardhura neto per interesa</t>
  </si>
  <si>
    <t>Shuma e te ardhurave</t>
  </si>
  <si>
    <t>Fitimi/(Humbja) e periudhes  (A)</t>
  </si>
  <si>
    <t>Banka dhe te ngjashme</t>
  </si>
  <si>
    <t>Pasqyrat financiare te vitit 2021</t>
  </si>
  <si>
    <t>BANKA KOMBETARE TREGTARE SHA</t>
  </si>
  <si>
    <t>NIPT  J62001011Q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</si>
</sst>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8" formatCode="0.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3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 applyAlignment="1"/>
    <xf numFmtId="167" fontId="179" fillId="0" borderId="0" xfId="215" applyFont="1" applyFill="1" applyBorder="1" applyAlignment="1" applyProtection="1">
      <alignment wrapText="1"/>
    </xf>
    <xf numFmtId="167" fontId="175" fillId="0" borderId="0" xfId="215" applyFont="1" applyFill="1" applyBorder="1" applyAlignment="1" applyProtection="1">
      <alignment horizontal="center"/>
    </xf>
    <xf numFmtId="37" fontId="178" fillId="61" borderId="0" xfId="0" applyNumberFormat="1" applyFont="1" applyFill="1" applyBorder="1" applyAlignment="1">
      <alignment horizontal="right"/>
    </xf>
    <xf numFmtId="188" fontId="175" fillId="0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showGridLines="0" tabSelected="1" topLeftCell="A43" zoomScaleNormal="100" workbookViewId="0">
      <selection activeCell="B67" sqref="B67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16384" width="9.140625" style="36"/>
  </cols>
  <sheetData>
    <row r="1" spans="1:4">
      <c r="A1" s="41" t="s">
        <v>258</v>
      </c>
    </row>
    <row r="2" spans="1:4">
      <c r="A2" s="42" t="s">
        <v>259</v>
      </c>
    </row>
    <row r="3" spans="1:4">
      <c r="A3" s="42" t="s">
        <v>260</v>
      </c>
    </row>
    <row r="4" spans="1:4">
      <c r="A4" s="41" t="s">
        <v>216</v>
      </c>
      <c r="B4" s="36"/>
      <c r="C4" s="36"/>
      <c r="D4" s="36"/>
    </row>
    <row r="5" spans="1:4">
      <c r="A5" s="58" t="s">
        <v>257</v>
      </c>
      <c r="B5" s="37" t="s">
        <v>211</v>
      </c>
      <c r="C5" s="37"/>
      <c r="D5" s="37" t="s">
        <v>211</v>
      </c>
    </row>
    <row r="6" spans="1:4">
      <c r="A6" s="40"/>
      <c r="B6" s="37" t="s">
        <v>212</v>
      </c>
      <c r="C6" s="37"/>
      <c r="D6" s="37" t="s">
        <v>213</v>
      </c>
    </row>
    <row r="7" spans="1:4">
      <c r="A7" s="49"/>
      <c r="B7" s="38"/>
      <c r="C7" s="39"/>
      <c r="D7" s="38"/>
    </row>
    <row r="8" spans="1:4">
      <c r="A8" s="47" t="s">
        <v>243</v>
      </c>
      <c r="B8" s="45">
        <v>13500816</v>
      </c>
      <c r="C8" s="43"/>
      <c r="D8" s="45">
        <v>13330212</v>
      </c>
    </row>
    <row r="9" spans="1:4">
      <c r="A9" s="47" t="s">
        <v>242</v>
      </c>
      <c r="B9" s="45">
        <v>-1753202</v>
      </c>
      <c r="C9" s="43"/>
      <c r="D9" s="45">
        <v>-1858917</v>
      </c>
    </row>
    <row r="10" spans="1:4">
      <c r="A10" s="48" t="s">
        <v>254</v>
      </c>
      <c r="B10" s="56">
        <f>SUM(B8:B9)</f>
        <v>11747614</v>
      </c>
      <c r="C10" s="48"/>
      <c r="D10" s="56">
        <f>SUM(D8:D9)</f>
        <v>11471295</v>
      </c>
    </row>
    <row r="11" spans="1:4">
      <c r="A11" s="47" t="s">
        <v>244</v>
      </c>
      <c r="B11" s="45">
        <v>2252993</v>
      </c>
      <c r="C11" s="43"/>
      <c r="D11" s="45">
        <v>1932044</v>
      </c>
    </row>
    <row r="12" spans="1:4">
      <c r="A12" s="47" t="s">
        <v>245</v>
      </c>
      <c r="B12" s="45">
        <v>-40842</v>
      </c>
      <c r="C12" s="43"/>
      <c r="D12" s="45">
        <v>-38689</v>
      </c>
    </row>
    <row r="13" spans="1:4">
      <c r="A13" s="48" t="s">
        <v>253</v>
      </c>
      <c r="B13" s="56">
        <f>SUM(B11:B12)</f>
        <v>2212151</v>
      </c>
      <c r="C13" s="47"/>
      <c r="D13" s="56">
        <f>SUM(D11:D12)</f>
        <v>1893355</v>
      </c>
    </row>
    <row r="14" spans="1:4">
      <c r="A14" s="47" t="s">
        <v>246</v>
      </c>
      <c r="B14" s="45">
        <v>250567</v>
      </c>
      <c r="C14" s="43"/>
      <c r="D14" s="45">
        <v>2058405</v>
      </c>
    </row>
    <row r="15" spans="1:4">
      <c r="A15" s="47" t="s">
        <v>247</v>
      </c>
      <c r="B15" s="45"/>
      <c r="C15" s="43"/>
      <c r="D15" s="45"/>
    </row>
    <row r="16" spans="1:4">
      <c r="A16" s="47" t="s">
        <v>210</v>
      </c>
      <c r="B16" s="45">
        <v>570002</v>
      </c>
      <c r="C16" s="43"/>
      <c r="D16" s="45">
        <v>-117762</v>
      </c>
    </row>
    <row r="17" spans="1:6">
      <c r="A17" s="47" t="s">
        <v>248</v>
      </c>
      <c r="B17" s="45"/>
      <c r="C17" s="43"/>
      <c r="D17" s="45"/>
    </row>
    <row r="18" spans="1:6">
      <c r="A18" s="57" t="s">
        <v>214</v>
      </c>
      <c r="B18" s="45"/>
      <c r="C18" s="43"/>
      <c r="D18" s="45"/>
    </row>
    <row r="19" spans="1:6">
      <c r="A19" s="48" t="s">
        <v>255</v>
      </c>
      <c r="B19" s="56">
        <f>SUM(B13,B10,B14:B17)</f>
        <v>14780334</v>
      </c>
      <c r="C19" s="48"/>
      <c r="D19" s="56">
        <f>SUM(D13,D10,D14:D17)</f>
        <v>15305293</v>
      </c>
    </row>
    <row r="20" spans="1:6">
      <c r="A20" s="47" t="s">
        <v>249</v>
      </c>
      <c r="B20" s="45"/>
      <c r="C20" s="43"/>
      <c r="D20" s="45"/>
    </row>
    <row r="21" spans="1:6">
      <c r="A21" s="47" t="s">
        <v>250</v>
      </c>
      <c r="B21" s="45">
        <v>68195</v>
      </c>
      <c r="D21" s="61">
        <v>-309961</v>
      </c>
    </row>
    <row r="22" spans="1:6">
      <c r="A22" s="47" t="s">
        <v>223</v>
      </c>
      <c r="B22" s="45">
        <v>-1966724</v>
      </c>
      <c r="D22" s="61">
        <v>-1793387</v>
      </c>
    </row>
    <row r="23" spans="1:6">
      <c r="A23" s="47" t="s">
        <v>251</v>
      </c>
      <c r="B23" s="45">
        <v>-623869</v>
      </c>
      <c r="D23" s="61">
        <v>-588436</v>
      </c>
    </row>
    <row r="24" spans="1:6">
      <c r="A24" s="47" t="s">
        <v>224</v>
      </c>
      <c r="B24" s="45">
        <v>-3620068</v>
      </c>
      <c r="D24" s="61">
        <v>-3138883</v>
      </c>
    </row>
    <row r="25" spans="1:6">
      <c r="A25" s="57" t="s">
        <v>214</v>
      </c>
      <c r="B25" s="45">
        <v>0</v>
      </c>
      <c r="D25" s="61">
        <v>0</v>
      </c>
    </row>
    <row r="26" spans="1:6">
      <c r="A26" s="48" t="s">
        <v>215</v>
      </c>
      <c r="B26" s="56">
        <f>SUM(B19:B24)</f>
        <v>8637868</v>
      </c>
      <c r="C26" s="56"/>
      <c r="D26" s="56">
        <f>SUM(D19:D24)</f>
        <v>9474626</v>
      </c>
    </row>
    <row r="27" spans="1:6">
      <c r="A27" s="47" t="s">
        <v>26</v>
      </c>
      <c r="B27" s="45">
        <v>-1336238</v>
      </c>
      <c r="C27" s="43"/>
      <c r="D27" s="45">
        <v>-1241152</v>
      </c>
      <c r="F27" s="62"/>
    </row>
    <row r="28" spans="1:6" ht="15" customHeight="1" thickBot="1">
      <c r="A28" s="48" t="s">
        <v>256</v>
      </c>
      <c r="B28" s="52">
        <f>SUM(B26:B27)</f>
        <v>7301630</v>
      </c>
      <c r="C28" s="43"/>
      <c r="D28" s="52">
        <f>SUM(D26:D27)</f>
        <v>8233474</v>
      </c>
    </row>
    <row r="29" spans="1:6" ht="15" customHeight="1" thickTop="1">
      <c r="A29" s="47"/>
      <c r="B29" s="59"/>
      <c r="C29" s="47"/>
      <c r="D29" s="59"/>
    </row>
    <row r="30" spans="1:6">
      <c r="A30" s="48" t="s">
        <v>225</v>
      </c>
      <c r="B30" s="48"/>
      <c r="C30" s="48"/>
      <c r="D30" s="48"/>
    </row>
    <row r="31" spans="1:6">
      <c r="A31" s="47" t="s">
        <v>226</v>
      </c>
      <c r="B31" s="45"/>
      <c r="C31" s="43"/>
      <c r="D31" s="45"/>
    </row>
    <row r="32" spans="1:6">
      <c r="A32" s="47" t="s">
        <v>227</v>
      </c>
      <c r="B32" s="45"/>
      <c r="C32" s="43"/>
      <c r="D32" s="45"/>
    </row>
    <row r="33" spans="1:4">
      <c r="A33" s="47"/>
      <c r="B33" s="51"/>
      <c r="C33" s="51"/>
      <c r="D33" s="51"/>
    </row>
    <row r="34" spans="1:4">
      <c r="A34" s="48" t="s">
        <v>228</v>
      </c>
      <c r="B34" s="36"/>
      <c r="C34" s="36"/>
      <c r="D34" s="36"/>
    </row>
    <row r="35" spans="1:4">
      <c r="A35" s="47" t="s">
        <v>229</v>
      </c>
      <c r="B35" s="44"/>
      <c r="C35" s="44"/>
      <c r="D35" s="44"/>
    </row>
    <row r="36" spans="1:4">
      <c r="A36" s="50" t="s">
        <v>230</v>
      </c>
      <c r="B36" s="45"/>
      <c r="C36" s="43"/>
      <c r="D36" s="45"/>
    </row>
    <row r="37" spans="1:4">
      <c r="A37" s="50" t="s">
        <v>231</v>
      </c>
      <c r="B37" s="45"/>
      <c r="C37" s="43"/>
      <c r="D37" s="45"/>
    </row>
    <row r="38" spans="1:4">
      <c r="A38" s="51"/>
      <c r="B38" s="51"/>
      <c r="C38" s="51"/>
      <c r="D38" s="51"/>
    </row>
    <row r="39" spans="1:4">
      <c r="A39" s="47" t="s">
        <v>232</v>
      </c>
      <c r="B39" s="36"/>
      <c r="C39" s="36"/>
      <c r="D39" s="36"/>
    </row>
    <row r="40" spans="1:4">
      <c r="A40" s="50" t="s">
        <v>230</v>
      </c>
      <c r="B40" s="45"/>
      <c r="C40" s="43"/>
      <c r="D40" s="45"/>
    </row>
    <row r="41" spans="1:4">
      <c r="A41" s="50" t="s">
        <v>231</v>
      </c>
      <c r="B41" s="45"/>
      <c r="C41" s="43"/>
      <c r="D41" s="45"/>
    </row>
    <row r="42" spans="1:4">
      <c r="B42" s="36"/>
      <c r="C42" s="36"/>
      <c r="D42" s="36"/>
    </row>
    <row r="44" spans="1:4">
      <c r="A44" s="48" t="s">
        <v>233</v>
      </c>
      <c r="B44" s="53">
        <f>B28</f>
        <v>7301630</v>
      </c>
      <c r="D44" s="53">
        <f>D28</f>
        <v>8233474</v>
      </c>
    </row>
    <row r="45" spans="1:4" s="35" customFormat="1">
      <c r="A45" s="48"/>
    </row>
    <row r="46" spans="1:4" s="35" customFormat="1">
      <c r="A46" s="49" t="s">
        <v>222</v>
      </c>
    </row>
    <row r="47" spans="1:4" s="35" customFormat="1">
      <c r="A47" s="48"/>
    </row>
    <row r="48" spans="1:4" s="35" customFormat="1">
      <c r="A48" s="48" t="s">
        <v>234</v>
      </c>
    </row>
    <row r="49" spans="1:4" s="35" customFormat="1">
      <c r="A49" s="47" t="s">
        <v>235</v>
      </c>
      <c r="B49" s="45"/>
      <c r="C49" s="43"/>
      <c r="D49" s="45"/>
    </row>
    <row r="50" spans="1:4" s="35" customFormat="1">
      <c r="A50" s="47" t="s">
        <v>219</v>
      </c>
      <c r="B50" s="45"/>
      <c r="C50" s="43"/>
      <c r="D50" s="45"/>
    </row>
    <row r="51" spans="1:4" s="35" customFormat="1">
      <c r="A51" s="47" t="s">
        <v>252</v>
      </c>
      <c r="B51" s="45"/>
      <c r="C51" s="43"/>
      <c r="D51" s="45"/>
    </row>
    <row r="52" spans="1:4" s="35" customFormat="1">
      <c r="A52" s="57" t="s">
        <v>214</v>
      </c>
      <c r="B52" s="45"/>
      <c r="C52" s="43"/>
      <c r="D52" s="45"/>
    </row>
    <row r="53" spans="1:4" s="35" customFormat="1">
      <c r="A53" s="47" t="s">
        <v>236</v>
      </c>
      <c r="B53" s="45"/>
      <c r="C53" s="43"/>
      <c r="D53" s="45"/>
    </row>
    <row r="54" spans="1:4" s="35" customFormat="1">
      <c r="A54" s="48" t="s">
        <v>221</v>
      </c>
      <c r="B54" s="53">
        <f>SUM(B49:B53)</f>
        <v>0</v>
      </c>
      <c r="D54" s="53">
        <f>SUM(D49:D53)</f>
        <v>0</v>
      </c>
    </row>
    <row r="55" spans="1:4" s="35" customFormat="1">
      <c r="A55" s="46"/>
    </row>
    <row r="56" spans="1:4" s="35" customFormat="1">
      <c r="A56" s="48" t="s">
        <v>237</v>
      </c>
    </row>
    <row r="57" spans="1:4" s="35" customFormat="1">
      <c r="A57" s="47" t="s">
        <v>217</v>
      </c>
      <c r="B57" s="45"/>
      <c r="C57" s="43"/>
      <c r="D57" s="45"/>
    </row>
    <row r="58" spans="1:4" s="35" customFormat="1">
      <c r="A58" s="47" t="s">
        <v>218</v>
      </c>
      <c r="B58" s="45"/>
      <c r="C58" s="43"/>
      <c r="D58" s="45"/>
    </row>
    <row r="59" spans="1:4" s="35" customFormat="1">
      <c r="A59" s="47" t="s">
        <v>238</v>
      </c>
      <c r="B59" s="45"/>
      <c r="C59" s="43"/>
      <c r="D59" s="45"/>
    </row>
    <row r="60" spans="1:4" s="35" customFormat="1">
      <c r="A60" s="57" t="s">
        <v>214</v>
      </c>
      <c r="B60" s="45"/>
      <c r="C60" s="43"/>
      <c r="D60" s="45"/>
    </row>
    <row r="61" spans="1:4" s="35" customFormat="1">
      <c r="A61" s="47" t="s">
        <v>239</v>
      </c>
      <c r="B61" s="45"/>
      <c r="C61" s="43"/>
      <c r="D61" s="45"/>
    </row>
    <row r="62" spans="1:4" s="35" customFormat="1">
      <c r="A62" s="48" t="s">
        <v>221</v>
      </c>
      <c r="B62" s="53">
        <f>SUM(B57:B61)</f>
        <v>0</v>
      </c>
      <c r="D62" s="53">
        <f>SUM(D57:D61)</f>
        <v>0</v>
      </c>
    </row>
    <row r="63" spans="1:4" s="35" customFormat="1">
      <c r="A63" s="46"/>
    </row>
    <row r="64" spans="1:4" s="35" customFormat="1">
      <c r="A64" s="48" t="s">
        <v>240</v>
      </c>
      <c r="B64" s="53">
        <f>SUM(B54,B62)</f>
        <v>0</v>
      </c>
      <c r="D64" s="53">
        <f>SUM(D54,D62)</f>
        <v>0</v>
      </c>
    </row>
    <row r="65" spans="1:4" s="35" customFormat="1">
      <c r="A65" s="46"/>
      <c r="B65" s="53"/>
      <c r="D65" s="53"/>
    </row>
    <row r="66" spans="1:4" s="35" customFormat="1" ht="15.75" thickBot="1">
      <c r="A66" s="48" t="s">
        <v>241</v>
      </c>
      <c r="B66" s="54">
        <f>B64+B44</f>
        <v>7301630</v>
      </c>
      <c r="D66" s="54">
        <f>D64+D44</f>
        <v>8233474</v>
      </c>
    </row>
    <row r="67" spans="1:4" s="35" customFormat="1" ht="15.75" thickTop="1">
      <c r="A67" s="47"/>
      <c r="B67" s="60"/>
    </row>
    <row r="68" spans="1:4" s="35" customFormat="1">
      <c r="A68" s="49" t="s">
        <v>220</v>
      </c>
    </row>
    <row r="69" spans="1:4" s="35" customFormat="1">
      <c r="A69" s="47" t="s">
        <v>226</v>
      </c>
      <c r="B69" s="55"/>
      <c r="D69" s="55"/>
    </row>
    <row r="70" spans="1:4" s="35" customFormat="1">
      <c r="A70" s="47" t="s">
        <v>227</v>
      </c>
      <c r="B70" s="55"/>
      <c r="D70" s="5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BANK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Emirjona KULLOLLI</cp:lastModifiedBy>
  <cp:lastPrinted>2016-10-03T09:59:38Z</cp:lastPrinted>
  <dcterms:created xsi:type="dcterms:W3CDTF">2012-01-19T09:31:29Z</dcterms:created>
  <dcterms:modified xsi:type="dcterms:W3CDTF">2022-07-29T08:34:24Z</dcterms:modified>
</cp:coreProperties>
</file>