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381"/>
  </bookViews>
  <sheets>
    <sheet name="1.Pasqyra e Performance BAN_20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24"/>
  <c r="D19" l="1"/>
  <c r="D26" s="1"/>
  <c r="B64"/>
  <c r="D64" l="1"/>
  <c r="D62"/>
  <c r="D54"/>
  <c r="D13"/>
  <c r="D10"/>
  <c r="B62"/>
  <c r="B54"/>
  <c r="B13"/>
  <c r="B10"/>
  <c r="D28" l="1"/>
  <c r="B26"/>
  <c r="D44" l="1"/>
  <c r="D66" s="1"/>
  <c r="B28"/>
  <c r="B44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  <c r="B66" i="24" l="1"/>
</calcChain>
</file>

<file path=xl/sharedStrings.xml><?xml version="1.0" encoding="utf-8"?>
<sst xmlns="http://schemas.openxmlformats.org/spreadsheetml/2006/main" count="409" uniqueCount="263">
  <si>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</si>
  <si>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</si>
  <si>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</si>
  <si>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</si>
  <si>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</si>
  <si>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</si>
  <si>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</si>
  <si>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</si>
  <si>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</si>
  <si>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</si>
  <si>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</si>
  <si>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</si>
  <si>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</si>
  <si>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</si>
  <si>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</si>
  <si>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</si>
  <si>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</si>
  <si>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</si>
  <si>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</si>
  <si>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</si>
  <si>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</si>
  <si>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</si>
  <si>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</si>
  <si>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</si>
  <si>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</si>
  <si>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</si>
  <si>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</si>
  <si>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</si>
  <si>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</si>
  <si>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</si>
  <si>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</si>
  <si>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</si>
  <si>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</si>
  <si>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</si>
  <si>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</si>
  <si>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</si>
  <si>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</si>
  <si>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</si>
  <si>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</si>
  <si>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</si>
  <si>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</si>
  <si>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</si>
  <si>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</si>
  <si>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</si>
  <si>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</si>
  <si>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</si>
  <si>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</si>
  <si>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</si>
  <si>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</si>
  <si>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</si>
  <si>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</si>
  <si>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</si>
  <si>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</si>
  <si>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</si>
  <si>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</si>
  <si>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</si>
  <si>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</si>
  <si>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</si>
  <si>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</si>
  <si>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</si>
  <si>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</si>
  <si>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</si>
  <si>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</si>
  <si>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</si>
  <si>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</si>
  <si>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</si>
  <si>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</si>
  <si>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</si>
  <si>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</si>
  <si>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</si>
  <si>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</si>
  <si>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</si>
  <si>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</si>
  <si>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</si>
  <si>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</si>
  <si>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</si>
  <si>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</si>
  <si>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</si>
  <si>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</si>
  <si>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</si>
  <si>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</si>
  <si>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</si>
  <si>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</si>
  <si>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</si>
  <si>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</si>
  <si>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</si>
  <si>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</si>
  <si>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</si>
  <si>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</si>
  <si>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</si>
  <si>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</si>
  <si>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</si>
  <si>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</si>
  <si>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</si>
  <si>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</si>
  <si>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</si>
  <si>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</si>
  <si>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</si>
  <si>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</si>
  <si>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</si>
  <si>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</si>
  <si>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</si>
  <si>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</si>
  <si>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</si>
  <si>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</si>
  <si>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</si>
  <si>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</si>
  <si>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</si>
  <si>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</si>
  <si>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</si>
  <si>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</si>
  <si>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</si>
  <si>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</si>
  <si>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</si>
  <si>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</si>
  <si>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</si>
  <si>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</si>
  <si>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</si>
  <si>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</si>
  <si>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</si>
  <si>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</si>
  <si>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</si>
  <si>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</si>
  <si>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</si>
  <si>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</si>
  <si>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</si>
  <si>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</si>
  <si>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</si>
  <si>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</si>
  <si>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</si>
  <si>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</si>
  <si>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</si>
  <si>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</si>
  <si>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</si>
  <si>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</si>
  <si>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</si>
  <si>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</si>
  <si>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</si>
  <si>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</si>
  <si>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</si>
  <si>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</si>
  <si>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</si>
  <si>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</si>
  <si>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</si>
  <si>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</si>
  <si>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</si>
  <si>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</si>
  <si>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</si>
  <si>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</si>
  <si>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</si>
  <si>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</si>
  <si>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</si>
  <si>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</si>
  <si>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</si>
  <si>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</si>
  <si>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</si>
  <si>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</si>
  <si>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</si>
  <si>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</si>
  <si>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</si>
  <si>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</si>
  <si>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</si>
  <si>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</si>
  <si>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</si>
  <si>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</si>
  <si>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</si>
  <si>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</si>
  <si>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</si>
  <si>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</si>
  <si>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</si>
  <si>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</si>
  <si>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</si>
  <si>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</si>
  <si>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</si>
  <si>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</si>
  <si>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</si>
  <si>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</si>
  <si>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</si>
  <si>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</si>
  <si>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</si>
  <si>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</si>
  <si>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</si>
  <si>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</si>
  <si>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</si>
  <si>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</si>
  <si>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</si>
  <si>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</si>
  <si>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</si>
  <si>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</si>
  <si>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</si>
  <si>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</si>
  <si>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</si>
  <si>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</si>
  <si>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</si>
  <si>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</si>
  <si>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</si>
  <si>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</si>
  <si>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</si>
  <si>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</si>
  <si>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</si>
  <si>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</si>
  <si>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</si>
  <si>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</si>
  <si>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</si>
  <si>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</si>
  <si>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</si>
  <si>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</si>
  <si>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</si>
  <si>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</si>
  <si>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</si>
  <si>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</si>
  <si>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</si>
  <si>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</si>
  <si>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</si>
  <si>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</si>
  <si>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</si>
  <si>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</si>
  <si>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</si>
  <si>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</si>
  <si>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</si>
  <si>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</si>
  <si>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</si>
  <si>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</si>
  <si>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</si>
  <si>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</si>
  <si>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</si>
  <si>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</si>
  <si>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</si>
  <si>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</si>
  <si>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</si>
  <si>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</si>
  <si>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</si>
  <si>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</si>
  <si>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</si>
  <si>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</si>
  <si>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</si>
  <si>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</si>
  <si>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</si>
  <si>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</si>
  <si>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</si>
  <si>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</si>
  <si>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</si>
  <si>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</si>
  <si>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</si>
  <si>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</si>
  <si>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</si>
  <si>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</si>
  <si>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</si>
  <si>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</si>
  <si>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</si>
  <si>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</si>
  <si>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</si>
  <si>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</si>
  <si>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</si>
  <si>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</si>
  <si>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</si>
  <si>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</si>
  <si>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</si>
  <si>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Union Bank sh.a</t>
  </si>
  <si>
    <t>NIPT :K51807801R</t>
  </si>
  <si>
    <t>Pasqyrat financiare te vitit 2020</t>
  </si>
  <si>
    <r>
      <t>Te tjera</t>
    </r>
    <r>
      <rPr>
        <i/>
        <sz val="11"/>
        <rFont val="Times New Roman"/>
        <family val="1"/>
        <charset val="238"/>
      </rPr>
      <t xml:space="preserve"> (Te ardhura te tjera gjitheperfshirese, neto nga tatimi)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</si>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</sst>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Alignment="1"/>
    <xf numFmtId="43" fontId="175" fillId="0" borderId="0" xfId="0" applyNumberFormat="1" applyFont="1" applyFill="1" applyBorder="1" applyAlignment="1" applyProtection="1">
      <alignment horizontal="center"/>
    </xf>
    <xf numFmtId="3" fontId="187" fillId="61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/>
    <xf numFmtId="0" fontId="188" fillId="62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80"/>
  <sheetViews>
    <sheetView showGridLines="0" tabSelected="1" workbookViewId="0">
      <selection activeCell="H26" sqref="H26"/>
    </sheetView>
  </sheetViews>
  <sheetFormatPr defaultColWidth="9.109375" defaultRowHeight="13.8"/>
  <cols>
    <col min="1" max="1" width="68.88671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.6640625" style="35" customWidth="1"/>
    <col min="7" max="7" width="16.44140625" style="36" bestFit="1" customWidth="1"/>
    <col min="8" max="8" width="63.109375" style="36" customWidth="1"/>
    <col min="9" max="9" width="9.109375" style="36"/>
    <col min="10" max="10" width="15" style="36" bestFit="1" customWidth="1"/>
    <col min="11" max="12" width="9.33203125" style="36" bestFit="1" customWidth="1"/>
    <col min="13" max="14" width="15" style="36" bestFit="1" customWidth="1"/>
    <col min="15" max="15" width="9.33203125" style="36" bestFit="1" customWidth="1"/>
    <col min="16" max="16" width="15" style="36" bestFit="1" customWidth="1"/>
    <col min="17" max="16384" width="9.109375" style="36"/>
  </cols>
  <sheetData>
    <row r="1" spans="1:8">
      <c r="A1" s="41" t="s">
        <v>260</v>
      </c>
    </row>
    <row r="2" spans="1:8" ht="14.4">
      <c r="A2" s="42" t="s">
        <v>258</v>
      </c>
    </row>
    <row r="3" spans="1:8" ht="15" customHeight="1">
      <c r="A3" s="42" t="s">
        <v>259</v>
      </c>
    </row>
    <row r="4" spans="1:8" ht="14.4">
      <c r="A4" s="41" t="s">
        <v>216</v>
      </c>
      <c r="B4" s="36"/>
      <c r="C4" s="36"/>
      <c r="D4" s="36"/>
      <c r="E4" s="36"/>
      <c r="F4" s="36"/>
    </row>
    <row r="5" spans="1:8">
      <c r="A5" s="61" t="s">
        <v>257</v>
      </c>
      <c r="B5" s="37" t="s">
        <v>211</v>
      </c>
      <c r="C5" s="37"/>
      <c r="D5" s="37" t="s">
        <v>211</v>
      </c>
      <c r="E5" s="47"/>
      <c r="F5" s="36"/>
    </row>
    <row r="6" spans="1:8">
      <c r="A6" s="40"/>
      <c r="B6" s="37" t="s">
        <v>212</v>
      </c>
      <c r="C6" s="37"/>
      <c r="D6" s="37" t="s">
        <v>213</v>
      </c>
      <c r="E6" s="47"/>
      <c r="F6" s="36"/>
    </row>
    <row r="7" spans="1:8" ht="14.4">
      <c r="A7" s="53"/>
      <c r="B7" s="38"/>
      <c r="C7" s="39"/>
      <c r="D7" s="38"/>
      <c r="E7" s="46"/>
      <c r="F7" s="36"/>
      <c r="H7" s="67"/>
    </row>
    <row r="8" spans="1:8">
      <c r="A8" s="51" t="s">
        <v>243</v>
      </c>
      <c r="B8" s="49">
        <v>2866457032</v>
      </c>
      <c r="C8" s="44"/>
      <c r="D8" s="49">
        <v>2556984466</v>
      </c>
      <c r="E8" s="43"/>
      <c r="F8" s="36"/>
      <c r="G8" s="65"/>
    </row>
    <row r="9" spans="1:8">
      <c r="A9" s="51" t="s">
        <v>242</v>
      </c>
      <c r="B9" s="49">
        <v>-635619463</v>
      </c>
      <c r="C9" s="44"/>
      <c r="D9" s="49">
        <v>-535766567</v>
      </c>
      <c r="E9" s="43"/>
      <c r="F9" s="36"/>
      <c r="G9" s="65"/>
    </row>
    <row r="10" spans="1:8">
      <c r="A10" s="52" t="s">
        <v>254</v>
      </c>
      <c r="B10" s="59">
        <f>SUM(B8:B9)</f>
        <v>2230837569</v>
      </c>
      <c r="C10" s="52"/>
      <c r="D10" s="59">
        <f>SUM(D8:D9)</f>
        <v>2021217899</v>
      </c>
      <c r="E10" s="43"/>
      <c r="F10" s="36"/>
      <c r="G10" s="65"/>
    </row>
    <row r="11" spans="1:8">
      <c r="A11" s="51" t="s">
        <v>244</v>
      </c>
      <c r="B11" s="49">
        <v>338613397</v>
      </c>
      <c r="C11" s="44"/>
      <c r="D11" s="49">
        <v>339141802</v>
      </c>
      <c r="E11" s="43"/>
      <c r="F11" s="36"/>
      <c r="G11" s="65"/>
    </row>
    <row r="12" spans="1:8">
      <c r="A12" s="51" t="s">
        <v>245</v>
      </c>
      <c r="B12" s="49">
        <v>-78922248</v>
      </c>
      <c r="C12" s="44"/>
      <c r="D12" s="49">
        <v>-63450016</v>
      </c>
      <c r="E12" s="43"/>
      <c r="F12" s="36"/>
      <c r="G12" s="65"/>
    </row>
    <row r="13" spans="1:8">
      <c r="A13" s="52" t="s">
        <v>253</v>
      </c>
      <c r="B13" s="59">
        <f>SUM(B11:B12)</f>
        <v>259691149</v>
      </c>
      <c r="C13" s="51"/>
      <c r="D13" s="59">
        <f>SUM(D11:D12)</f>
        <v>275691786</v>
      </c>
      <c r="E13" s="43"/>
      <c r="F13" s="36"/>
      <c r="G13" s="65"/>
    </row>
    <row r="14" spans="1:8">
      <c r="A14" s="51" t="s">
        <v>246</v>
      </c>
      <c r="B14" s="49"/>
      <c r="C14" s="44"/>
      <c r="D14" s="49"/>
      <c r="E14" s="43"/>
      <c r="F14" s="36"/>
      <c r="G14" s="65"/>
    </row>
    <row r="15" spans="1:8" ht="18.75" customHeight="1">
      <c r="A15" s="51" t="s">
        <v>247</v>
      </c>
      <c r="B15" s="49"/>
      <c r="C15" s="44"/>
      <c r="D15" s="49"/>
      <c r="E15" s="43"/>
      <c r="F15" s="36"/>
      <c r="G15" s="65"/>
    </row>
    <row r="16" spans="1:8">
      <c r="A16" s="51" t="s">
        <v>210</v>
      </c>
      <c r="B16" s="49">
        <v>300385458</v>
      </c>
      <c r="C16" s="44"/>
      <c r="D16" s="49">
        <v>188257514</v>
      </c>
      <c r="E16" s="43"/>
      <c r="F16" s="36"/>
      <c r="G16" s="65"/>
    </row>
    <row r="17" spans="1:7" ht="24.75" customHeight="1">
      <c r="A17" s="51" t="s">
        <v>248</v>
      </c>
      <c r="B17" s="49">
        <v>4490341</v>
      </c>
      <c r="C17" s="44"/>
      <c r="D17" s="49">
        <v>0</v>
      </c>
      <c r="E17" s="43"/>
      <c r="F17" s="36"/>
      <c r="G17" s="65"/>
    </row>
    <row r="18" spans="1:7">
      <c r="A18" s="60" t="s">
        <v>262</v>
      </c>
      <c r="B18" s="49">
        <v>0</v>
      </c>
      <c r="C18" s="44"/>
      <c r="D18" s="49">
        <v>0</v>
      </c>
      <c r="E18" s="43"/>
      <c r="F18" s="36"/>
      <c r="G18" s="65"/>
    </row>
    <row r="19" spans="1:7">
      <c r="A19" s="52" t="s">
        <v>255</v>
      </c>
      <c r="B19" s="59">
        <f>SUM(B13,B10,B14:B18)</f>
        <v>2795404517</v>
      </c>
      <c r="C19" s="52"/>
      <c r="D19" s="59">
        <f>SUM(D13,D10,D14:D18)</f>
        <v>2485167199</v>
      </c>
      <c r="E19" s="43"/>
      <c r="F19" s="36"/>
      <c r="G19" s="65"/>
    </row>
    <row r="20" spans="1:7">
      <c r="A20" s="51" t="s">
        <v>249</v>
      </c>
      <c r="B20" s="49"/>
      <c r="C20" s="44"/>
      <c r="D20" s="49"/>
      <c r="E20" s="43"/>
      <c r="F20" s="36"/>
      <c r="G20" s="65"/>
    </row>
    <row r="21" spans="1:7">
      <c r="A21" s="51" t="s">
        <v>250</v>
      </c>
      <c r="B21" s="49">
        <v>-670248139</v>
      </c>
      <c r="C21" s="44"/>
      <c r="D21" s="49">
        <v>-205687343</v>
      </c>
      <c r="E21" s="43"/>
      <c r="F21" s="36"/>
      <c r="G21" s="65"/>
    </row>
    <row r="22" spans="1:7">
      <c r="A22" s="51" t="s">
        <v>223</v>
      </c>
      <c r="B22" s="49">
        <v>-600480528</v>
      </c>
      <c r="C22" s="44"/>
      <c r="D22" s="49">
        <v>-557314319</v>
      </c>
      <c r="E22" s="43"/>
      <c r="F22" s="36"/>
      <c r="G22" s="65"/>
    </row>
    <row r="23" spans="1:7">
      <c r="A23" s="51" t="s">
        <v>251</v>
      </c>
      <c r="B23" s="49">
        <v>-260367838</v>
      </c>
      <c r="C23" s="44"/>
      <c r="D23" s="49">
        <v>-246193021</v>
      </c>
      <c r="E23" s="43"/>
      <c r="F23" s="36"/>
      <c r="G23" s="65"/>
    </row>
    <row r="24" spans="1:7">
      <c r="A24" s="51" t="s">
        <v>224</v>
      </c>
      <c r="B24" s="49">
        <v>-690717796</v>
      </c>
      <c r="C24" s="44"/>
      <c r="D24" s="49">
        <v>-597029817</v>
      </c>
      <c r="E24" s="43"/>
      <c r="F24" s="36"/>
      <c r="G24" s="65"/>
    </row>
    <row r="25" spans="1:7">
      <c r="A25" s="60" t="s">
        <v>189</v>
      </c>
      <c r="B25" s="49"/>
      <c r="C25" s="44"/>
      <c r="D25" s="49"/>
      <c r="E25" s="43"/>
      <c r="F25" s="36"/>
      <c r="G25" s="65"/>
    </row>
    <row r="26" spans="1:7">
      <c r="A26" s="52" t="s">
        <v>215</v>
      </c>
      <c r="B26" s="59">
        <f>SUM(B19:B25)</f>
        <v>573590216</v>
      </c>
      <c r="C26" s="52"/>
      <c r="D26" s="59">
        <f>SUM(D19:D25)</f>
        <v>878942699</v>
      </c>
      <c r="E26" s="43"/>
      <c r="F26" s="36"/>
      <c r="G26" s="65"/>
    </row>
    <row r="27" spans="1:7">
      <c r="A27" s="51" t="s">
        <v>26</v>
      </c>
      <c r="B27" s="49">
        <v>-97533201</v>
      </c>
      <c r="C27" s="44"/>
      <c r="D27" s="49">
        <v>-130114679</v>
      </c>
      <c r="E27" s="43"/>
      <c r="F27" s="36"/>
      <c r="G27" s="65"/>
    </row>
    <row r="28" spans="1:7" ht="15" customHeight="1" thickBot="1">
      <c r="A28" s="52" t="s">
        <v>256</v>
      </c>
      <c r="B28" s="56">
        <f>SUM(B26:B27)</f>
        <v>476057015</v>
      </c>
      <c r="C28" s="44"/>
      <c r="D28" s="56">
        <f>SUM(D26:D27)</f>
        <v>748828020</v>
      </c>
      <c r="E28" s="43"/>
      <c r="F28" s="36"/>
      <c r="G28" s="65"/>
    </row>
    <row r="29" spans="1:7" ht="15" customHeight="1" thickTop="1">
      <c r="A29" s="51"/>
      <c r="B29" s="51"/>
      <c r="C29" s="51"/>
      <c r="D29" s="51"/>
      <c r="E29" s="51"/>
      <c r="F29" s="36"/>
      <c r="G29" s="65"/>
    </row>
    <row r="30" spans="1:7">
      <c r="A30" s="52" t="s">
        <v>225</v>
      </c>
      <c r="B30" s="52"/>
      <c r="C30" s="52"/>
      <c r="D30" s="52"/>
      <c r="E30" s="43"/>
      <c r="F30" s="36"/>
      <c r="G30" s="65"/>
    </row>
    <row r="31" spans="1:7">
      <c r="A31" s="51" t="s">
        <v>226</v>
      </c>
      <c r="B31" s="49"/>
      <c r="C31" s="44"/>
      <c r="D31" s="49"/>
      <c r="E31" s="43"/>
      <c r="F31" s="36"/>
      <c r="G31" s="65"/>
    </row>
    <row r="32" spans="1:7">
      <c r="A32" s="51" t="s">
        <v>227</v>
      </c>
      <c r="B32" s="49"/>
      <c r="C32" s="44"/>
      <c r="D32" s="49"/>
      <c r="E32" s="43"/>
      <c r="F32" s="36"/>
      <c r="G32" s="65"/>
    </row>
    <row r="33" spans="1:7">
      <c r="A33" s="51"/>
      <c r="B33" s="55"/>
      <c r="C33" s="55"/>
      <c r="D33" s="55"/>
      <c r="E33" s="43"/>
      <c r="F33" s="36"/>
      <c r="G33" s="65"/>
    </row>
    <row r="34" spans="1:7">
      <c r="A34" s="52" t="s">
        <v>228</v>
      </c>
      <c r="B34" s="36"/>
      <c r="C34" s="36"/>
      <c r="D34" s="36"/>
      <c r="E34" s="48"/>
      <c r="F34" s="36"/>
      <c r="G34" s="65"/>
    </row>
    <row r="35" spans="1:7">
      <c r="A35" s="51" t="s">
        <v>229</v>
      </c>
      <c r="B35" s="45"/>
      <c r="C35" s="45"/>
      <c r="D35" s="45"/>
      <c r="E35" s="48"/>
      <c r="F35" s="36"/>
      <c r="G35" s="65"/>
    </row>
    <row r="36" spans="1:7">
      <c r="A36" s="54" t="s">
        <v>230</v>
      </c>
      <c r="B36" s="49"/>
      <c r="C36" s="44"/>
      <c r="D36" s="49"/>
      <c r="E36" s="43"/>
      <c r="F36" s="36"/>
      <c r="G36" s="65"/>
    </row>
    <row r="37" spans="1:7">
      <c r="A37" s="54" t="s">
        <v>231</v>
      </c>
      <c r="B37" s="49"/>
      <c r="C37" s="44"/>
      <c r="D37" s="49"/>
      <c r="E37" s="43"/>
      <c r="F37" s="36"/>
      <c r="G37" s="65"/>
    </row>
    <row r="38" spans="1:7">
      <c r="A38" s="55"/>
      <c r="B38" s="55"/>
      <c r="C38" s="55"/>
      <c r="D38" s="55"/>
      <c r="E38" s="43"/>
      <c r="F38" s="36"/>
      <c r="G38" s="65"/>
    </row>
    <row r="39" spans="1:7">
      <c r="A39" s="51" t="s">
        <v>232</v>
      </c>
      <c r="B39" s="36"/>
      <c r="C39" s="36"/>
      <c r="D39" s="36"/>
      <c r="E39" s="48"/>
      <c r="F39" s="36"/>
      <c r="G39" s="65"/>
    </row>
    <row r="40" spans="1:7">
      <c r="A40" s="54" t="s">
        <v>230</v>
      </c>
      <c r="B40" s="49"/>
      <c r="C40" s="44"/>
      <c r="D40" s="49"/>
      <c r="E40" s="36"/>
      <c r="F40" s="36"/>
      <c r="G40" s="65"/>
    </row>
    <row r="41" spans="1:7">
      <c r="A41" s="54" t="s">
        <v>231</v>
      </c>
      <c r="B41" s="49"/>
      <c r="C41" s="44"/>
      <c r="D41" s="49"/>
      <c r="E41" s="36"/>
      <c r="F41" s="36"/>
      <c r="G41" s="65"/>
    </row>
    <row r="42" spans="1:7">
      <c r="B42" s="36"/>
      <c r="C42" s="36"/>
      <c r="D42" s="36"/>
      <c r="E42" s="36"/>
      <c r="G42" s="65"/>
    </row>
    <row r="43" spans="1:7">
      <c r="G43" s="65"/>
    </row>
    <row r="44" spans="1:7">
      <c r="A44" s="52" t="s">
        <v>233</v>
      </c>
      <c r="B44" s="57">
        <f>B28</f>
        <v>476057015</v>
      </c>
      <c r="D44" s="57">
        <f>D28</f>
        <v>748828020</v>
      </c>
      <c r="G44" s="65"/>
    </row>
    <row r="45" spans="1:7" s="35" customFormat="1">
      <c r="A45" s="52"/>
      <c r="G45" s="65"/>
    </row>
    <row r="46" spans="1:7" s="35" customFormat="1" ht="14.4">
      <c r="A46" s="53" t="s">
        <v>222</v>
      </c>
      <c r="G46" s="65"/>
    </row>
    <row r="47" spans="1:7" s="35" customFormat="1">
      <c r="A47" s="52"/>
      <c r="G47" s="65"/>
    </row>
    <row r="48" spans="1:7" s="35" customFormat="1">
      <c r="A48" s="52" t="s">
        <v>234</v>
      </c>
      <c r="G48" s="65"/>
    </row>
    <row r="49" spans="1:7" s="35" customFormat="1">
      <c r="A49" s="51" t="s">
        <v>235</v>
      </c>
      <c r="B49" s="49"/>
      <c r="C49" s="44"/>
      <c r="D49" s="49"/>
      <c r="G49" s="65"/>
    </row>
    <row r="50" spans="1:7" s="35" customFormat="1">
      <c r="A50" s="51" t="s">
        <v>219</v>
      </c>
      <c r="B50" s="49"/>
      <c r="C50" s="44"/>
      <c r="D50" s="49"/>
      <c r="G50" s="65"/>
    </row>
    <row r="51" spans="1:7" s="35" customFormat="1">
      <c r="A51" s="51" t="s">
        <v>252</v>
      </c>
      <c r="B51" s="49"/>
      <c r="C51" s="44"/>
      <c r="D51" s="49"/>
      <c r="G51" s="65"/>
    </row>
    <row r="52" spans="1:7" s="35" customFormat="1">
      <c r="A52" s="60" t="s">
        <v>214</v>
      </c>
      <c r="B52" s="49"/>
      <c r="C52" s="44"/>
      <c r="D52" s="49"/>
      <c r="G52" s="65"/>
    </row>
    <row r="53" spans="1:7" s="35" customFormat="1">
      <c r="A53" s="51" t="s">
        <v>236</v>
      </c>
      <c r="B53" s="49"/>
      <c r="C53" s="44"/>
      <c r="D53" s="49"/>
      <c r="G53" s="65"/>
    </row>
    <row r="54" spans="1:7" s="35" customFormat="1">
      <c r="A54" s="52" t="s">
        <v>221</v>
      </c>
      <c r="B54" s="57">
        <f>SUM(B49:B53)</f>
        <v>0</v>
      </c>
      <c r="D54" s="57">
        <f>SUM(D49:D53)</f>
        <v>0</v>
      </c>
      <c r="G54" s="65"/>
    </row>
    <row r="55" spans="1:7" s="35" customFormat="1" ht="14.4">
      <c r="A55" s="50"/>
      <c r="G55" s="65"/>
    </row>
    <row r="56" spans="1:7" s="35" customFormat="1">
      <c r="A56" s="52" t="s">
        <v>237</v>
      </c>
      <c r="G56" s="65"/>
    </row>
    <row r="57" spans="1:7" s="35" customFormat="1">
      <c r="A57" s="51" t="s">
        <v>217</v>
      </c>
      <c r="B57" s="49"/>
      <c r="C57" s="44"/>
      <c r="D57" s="49"/>
      <c r="G57" s="65"/>
    </row>
    <row r="58" spans="1:7" s="35" customFormat="1">
      <c r="A58" s="51" t="s">
        <v>218</v>
      </c>
      <c r="B58" s="49"/>
      <c r="C58" s="44"/>
      <c r="D58" s="49"/>
      <c r="G58" s="65"/>
    </row>
    <row r="59" spans="1:7" s="35" customFormat="1">
      <c r="A59" s="51" t="s">
        <v>238</v>
      </c>
      <c r="B59" s="49"/>
      <c r="C59" s="44"/>
      <c r="D59" s="49"/>
      <c r="G59" s="65"/>
    </row>
    <row r="60" spans="1:7" s="35" customFormat="1">
      <c r="A60" s="66" t="s">
        <v>261</v>
      </c>
      <c r="B60" s="49">
        <v>25632128</v>
      </c>
      <c r="C60" s="44"/>
      <c r="D60" s="49"/>
      <c r="G60" s="65"/>
    </row>
    <row r="61" spans="1:7" s="35" customFormat="1">
      <c r="A61" s="51" t="s">
        <v>239</v>
      </c>
      <c r="B61" s="49"/>
      <c r="C61" s="44"/>
      <c r="D61" s="49"/>
      <c r="G61" s="65"/>
    </row>
    <row r="62" spans="1:7" s="35" customFormat="1">
      <c r="A62" s="52" t="s">
        <v>221</v>
      </c>
      <c r="B62" s="57">
        <f>SUM(B57:B61)</f>
        <v>25632128</v>
      </c>
      <c r="D62" s="57">
        <f>SUM(D57:D61)</f>
        <v>0</v>
      </c>
      <c r="G62" s="65"/>
    </row>
    <row r="63" spans="1:7" s="35" customFormat="1" ht="14.4">
      <c r="A63" s="50"/>
      <c r="G63" s="65"/>
    </row>
    <row r="64" spans="1:7" s="35" customFormat="1">
      <c r="A64" s="52" t="s">
        <v>240</v>
      </c>
      <c r="B64" s="57">
        <f>SUM(B54,B62)</f>
        <v>25632128</v>
      </c>
      <c r="D64" s="57">
        <f>SUM(D54,D62)</f>
        <v>0</v>
      </c>
      <c r="G64" s="65"/>
    </row>
    <row r="65" spans="1:7" s="35" customFormat="1" ht="14.4">
      <c r="A65" s="50"/>
      <c r="B65" s="57"/>
      <c r="D65" s="57"/>
      <c r="G65" s="65"/>
    </row>
    <row r="66" spans="1:7" s="35" customFormat="1" ht="14.4" thickBot="1">
      <c r="A66" s="52" t="s">
        <v>241</v>
      </c>
      <c r="B66" s="58">
        <f>B64+B44</f>
        <v>501689143</v>
      </c>
      <c r="D66" s="58">
        <f>D64+D44</f>
        <v>748828020</v>
      </c>
      <c r="G66" s="65"/>
    </row>
    <row r="67" spans="1:7" s="35" customFormat="1" ht="14.4" thickTop="1">
      <c r="A67" s="51"/>
      <c r="G67" s="65"/>
    </row>
    <row r="68" spans="1:7" s="35" customFormat="1" ht="14.4">
      <c r="A68" s="53" t="s">
        <v>220</v>
      </c>
      <c r="G68" s="65"/>
    </row>
    <row r="69" spans="1:7" s="35" customFormat="1">
      <c r="A69" s="51" t="s">
        <v>226</v>
      </c>
      <c r="B69" s="63">
        <v>439114990.63599998</v>
      </c>
      <c r="C69" s="64"/>
      <c r="D69" s="63">
        <v>671848500</v>
      </c>
      <c r="G69" s="65"/>
    </row>
    <row r="70" spans="1:7" s="35" customFormat="1">
      <c r="A70" s="51" t="s">
        <v>227</v>
      </c>
      <c r="B70" s="63">
        <v>36942024.364000022</v>
      </c>
      <c r="C70" s="64"/>
      <c r="D70" s="63">
        <v>76979521</v>
      </c>
      <c r="G70" s="65"/>
    </row>
    <row r="71" spans="1:7">
      <c r="G71" s="65"/>
    </row>
    <row r="72" spans="1:7">
      <c r="G72" s="65"/>
    </row>
    <row r="73" spans="1:7">
      <c r="G73" s="65"/>
    </row>
    <row r="74" spans="1:7">
      <c r="B74" s="62"/>
      <c r="G74" s="65"/>
    </row>
    <row r="75" spans="1:7">
      <c r="G75" s="65"/>
    </row>
    <row r="76" spans="1:7">
      <c r="G76" s="65"/>
    </row>
    <row r="77" spans="1:7">
      <c r="G77" s="65"/>
    </row>
    <row r="78" spans="1:7">
      <c r="G78" s="65"/>
    </row>
    <row r="79" spans="1:7">
      <c r="G79" s="65"/>
    </row>
    <row r="80" spans="1:7">
      <c r="G80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 BAN_20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2021-07-27T07:04:56Z</dcterms:modified>
</cp:coreProperties>
</file>