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38D3F39-BDCE-4E68-9279-4E626EEFA7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funksioni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B28" i="1"/>
  <c r="C26" i="1"/>
  <c r="B26" i="1"/>
  <c r="C24" i="1"/>
  <c r="B24" i="1"/>
  <c r="C20" i="1"/>
  <c r="B20" i="1"/>
  <c r="C16" i="1"/>
  <c r="B16" i="1"/>
  <c r="C9" i="1"/>
  <c r="B9" i="1"/>
  <c r="M7" i="1"/>
  <c r="M11" i="1"/>
  <c r="M15" i="1"/>
  <c r="M19" i="1"/>
  <c r="M23" i="1"/>
  <c r="M27" i="1"/>
  <c r="N18" i="1"/>
  <c r="N7" i="1"/>
  <c r="N11" i="1"/>
  <c r="N15" i="1"/>
  <c r="N19" i="1"/>
  <c r="N23" i="1"/>
  <c r="N27" i="1"/>
  <c r="N26" i="1"/>
  <c r="M8" i="1"/>
  <c r="M12" i="1"/>
  <c r="M16" i="1"/>
  <c r="M20" i="1"/>
  <c r="M24" i="1"/>
  <c r="M28" i="1"/>
  <c r="N8" i="1"/>
  <c r="N12" i="1"/>
  <c r="N16" i="1"/>
  <c r="N20" i="1"/>
  <c r="N24" i="1"/>
  <c r="N28" i="1"/>
  <c r="M9" i="1"/>
  <c r="M13" i="1"/>
  <c r="M17" i="1"/>
  <c r="M21" i="1"/>
  <c r="M25" i="1"/>
  <c r="N14" i="1"/>
  <c r="N9" i="1"/>
  <c r="N13" i="1"/>
  <c r="N17" i="1"/>
  <c r="N21" i="1"/>
  <c r="N25" i="1"/>
  <c r="N10" i="1"/>
  <c r="M10" i="1"/>
  <c r="M14" i="1"/>
  <c r="M18" i="1"/>
  <c r="M22" i="1"/>
  <c r="M26" i="1"/>
  <c r="N22" i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<sst xmlns="http://schemas.openxmlformats.org/spreadsheetml/2006/main" count="27" uniqueCount="26">
  <si>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</si>
  <si>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</si>
  <si>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</si>
  <si>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</si>
  <si>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</si>
  <si>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</si>
  <si>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</si>
  <si>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</si>
  <si>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</si>
  <si>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</si>
  <si>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</si>
  <si>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</si>
  <si>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</si>
  <si>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</si>
  <si>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</si>
  <si>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</si>
  <si>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</si>
  <si>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</si>
  <si>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</si>
  <si>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</si>
  <si>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Periudha</t>
  </si>
  <si>
    <t>PASQYRA E TE ARDHURAVE DHE SHPENZIMEVE</t>
  </si>
  <si>
    <t>SFPEF</t>
  </si>
  <si>
    <t>NAS-15</t>
  </si>
  <si>
    <t>Raportuese 2021</t>
  </si>
  <si>
    <t>Para ardhese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</si>
</sst>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36"/>
  <sheetViews>
    <sheetView tabSelected="1" workbookViewId="0">
      <selection activeCell="F32" sqref="F32"/>
    </sheetView>
  </sheetViews>
  <sheetFormatPr defaultRowHeight="15" x14ac:dyDescent="0.2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23</v>
      </c>
      <c r="N1" s="17" t="s">
        <v>22</v>
      </c>
    </row>
    <row r="2" spans="1:14" x14ac:dyDescent="0.25">
      <c r="A2" s="18" t="s">
        <v>21</v>
      </c>
      <c r="B2" s="16" t="s">
        <v>20</v>
      </c>
      <c r="C2" s="16" t="s">
        <v>20</v>
      </c>
    </row>
    <row r="3" spans="1:14" x14ac:dyDescent="0.25">
      <c r="A3" s="18"/>
      <c r="B3" s="16" t="s">
        <v>24</v>
      </c>
      <c r="C3" s="16" t="s">
        <v>25</v>
      </c>
    </row>
    <row r="4" spans="1:14" x14ac:dyDescent="0.25">
      <c r="A4" s="12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5" t="s">
        <v>18</v>
      </c>
      <c r="B6" s="14"/>
      <c r="C6" s="2"/>
    </row>
    <row r="7" spans="1:14" x14ac:dyDescent="0.25">
      <c r="A7" s="10" t="s">
        <v>17</v>
      </c>
      <c r="B7" s="10">
        <v>11277840</v>
      </c>
      <c r="C7" s="2">
        <v>21912193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9" t="s">
        <v>15</v>
      </c>
      <c r="B9" s="7">
        <f>SUM(B7:B8)</f>
        <v>11277840</v>
      </c>
      <c r="C9" s="7">
        <f>SUM(C7:C8)</f>
        <v>21912193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 x14ac:dyDescent="0.25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4">
        <v>9357950</v>
      </c>
      <c r="C13" s="2">
        <v>1931250</v>
      </c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4">
        <v>1502831</v>
      </c>
      <c r="C14" s="2">
        <v>22223740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3" t="s">
        <v>10</v>
      </c>
      <c r="B15">
        <v>0</v>
      </c>
      <c r="C15">
        <v>9357950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3"/>
      <c r="B16" s="11">
        <f>B13+B14-B15</f>
        <v>10860781</v>
      </c>
      <c r="C16" s="11">
        <f>C13+C14-C15</f>
        <v>14797040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2" t="s">
        <v>9</v>
      </c>
      <c r="B17" s="10"/>
      <c r="C17" s="2"/>
      <c r="M17" t="e">
        <f t="shared" ca="1" si="0"/>
        <v>#NAME?</v>
      </c>
      <c r="N17" t="e">
        <f t="shared" ca="1" si="1"/>
        <v>#NAME?</v>
      </c>
    </row>
    <row r="18" spans="1:14" x14ac:dyDescent="0.25">
      <c r="A18" s="10" t="s">
        <v>8</v>
      </c>
      <c r="B18" s="10">
        <v>2859065</v>
      </c>
      <c r="C18" s="19">
        <v>3893130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10">
        <v>477464</v>
      </c>
      <c r="C19" s="19">
        <v>683553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0"/>
      <c r="B20" s="11">
        <f>SUM(B18:B19)</f>
        <v>3336529</v>
      </c>
      <c r="C20" s="11">
        <f>SUM(C18:C19)</f>
        <v>4576683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6</v>
      </c>
      <c r="B21" s="10">
        <v>0</v>
      </c>
      <c r="C21" s="2">
        <v>145000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5</v>
      </c>
      <c r="B22" s="10">
        <v>499716</v>
      </c>
      <c r="C22" s="19">
        <v>1296000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0" t="s">
        <v>4</v>
      </c>
      <c r="B23" s="10">
        <v>0</v>
      </c>
      <c r="C23" s="19">
        <v>0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9" t="s">
        <v>3</v>
      </c>
      <c r="B24" s="7">
        <f>B16+B20+B21+B22+B23</f>
        <v>14697026</v>
      </c>
      <c r="C24" s="7">
        <f>C16+C20+C21+C22+C23</f>
        <v>20814723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4" t="s">
        <v>2</v>
      </c>
      <c r="B26" s="7">
        <f>B9-B24</f>
        <v>-3419186</v>
      </c>
      <c r="C26" s="7">
        <f>C9-C24</f>
        <v>1097470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6" t="s">
        <v>1</v>
      </c>
      <c r="B27" s="5">
        <v>0</v>
      </c>
      <c r="C27" s="2">
        <v>164620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4" t="s">
        <v>0</v>
      </c>
      <c r="B28" s="3">
        <f>B26-B27</f>
        <v>-3419186</v>
      </c>
      <c r="C28" s="3">
        <f>C26-C27</f>
        <v>932850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"/>
      <c r="C29" s="2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2022-08-15T20:00:57Z</dcterms:modified>
</cp:coreProperties>
</file>