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6" windowHeight="10800"/>
  </bookViews>
  <sheets>
    <sheet name="PASH-sipas natyres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11"/>
  <c r="B11"/>
  <c r="C16"/>
  <c r="C12" l="1"/>
  <c r="C17" s="1"/>
  <c r="C23" s="1"/>
  <c r="C25" s="1"/>
  <c r="B12" l="1"/>
  <c r="B17" s="1"/>
  <c r="B23" s="1"/>
  <c r="M23"/>
  <c r="N16"/>
  <c r="M17"/>
  <c r="N14"/>
  <c r="N21"/>
  <c r="N20"/>
  <c r="N17"/>
  <c r="N11"/>
  <c r="M11"/>
  <c r="N10"/>
  <c r="M6"/>
  <c r="N25"/>
  <c r="N12"/>
  <c r="N7"/>
  <c r="M12"/>
  <c r="N8"/>
  <c r="M21"/>
  <c r="M22"/>
  <c r="N27"/>
  <c r="M7"/>
  <c r="M26"/>
  <c r="M15"/>
  <c r="N15"/>
  <c r="N6"/>
  <c r="M24"/>
  <c r="M16"/>
  <c r="M14"/>
  <c r="N24"/>
  <c r="N18"/>
  <c r="M25"/>
  <c r="N9"/>
  <c r="N13"/>
  <c r="M27"/>
  <c r="N22"/>
  <c r="N19"/>
  <c r="N26"/>
  <c r="M20"/>
  <c r="M8"/>
  <c r="M18"/>
  <c r="N23"/>
  <c r="M19"/>
  <c r="M9"/>
  <c r="M10"/>
  <c r="M13"/>
  <c r="B25" l="1"/>
  <c r="B27"/>
</calcChain>
</file>

<file path=xl/comments1.xml><?xml version="1.0" encoding="utf-8"?>
<comments xmlns="http://schemas.openxmlformats.org/spreadsheetml/2006/main">
  <authors>
    <author>Administrator</author>
  </authors>
  <commentList>
    <comment ref="B22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SHPENZIME TE ZBRITESHME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SHP TE ZBRITESHME
</t>
        </r>
      </text>
    </comment>
  </commentList>
</comments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<sst xmlns="http://schemas.openxmlformats.org/spreadsheetml/2006/main" count="28" uniqueCount="27">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</sst>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6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0" fillId="0" borderId="0" xfId="1" applyNumberFormat="1" applyFont="1"/>
    <xf numFmtId="165" fontId="0" fillId="0" borderId="0" xfId="0" applyNumberForma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44"/>
  <sheetViews>
    <sheetView tabSelected="1" workbookViewId="0">
      <selection activeCell="A25" sqref="A25"/>
    </sheetView>
  </sheetViews>
  <sheetFormatPr defaultRowHeight="14.4"/>
  <cols>
    <col min="1" max="1" width="72.33203125" customWidth="1"/>
    <col min="2" max="2" width="14.6640625" style="20" bestFit="1" customWidth="1"/>
    <col min="3" max="3" width="13.6640625" style="20" bestFit="1" customWidth="1"/>
    <col min="6" max="6" width="17.33203125" customWidth="1"/>
    <col min="7" max="7" width="8.5546875" customWidth="1"/>
    <col min="8" max="8" width="13.33203125" bestFit="1" customWidth="1"/>
    <col min="9" max="9" width="17.44140625" bestFit="1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39" t="s">
        <v>24</v>
      </c>
      <c r="B2" s="22" t="s">
        <v>23</v>
      </c>
      <c r="C2" s="22" t="s">
        <v>23</v>
      </c>
    </row>
    <row r="3" spans="1:14" ht="15" customHeight="1">
      <c r="A3" s="40"/>
      <c r="B3" s="22" t="s">
        <v>22</v>
      </c>
      <c r="C3" s="22" t="s">
        <v>21</v>
      </c>
    </row>
    <row r="4" spans="1:14">
      <c r="A4" s="10" t="s">
        <v>20</v>
      </c>
      <c r="B4" s="13"/>
      <c r="C4" s="13"/>
    </row>
    <row r="5" spans="1:14">
      <c r="B5" s="23"/>
      <c r="C5" s="13"/>
    </row>
    <row r="6" spans="1:14">
      <c r="A6" s="6" t="s">
        <v>19</v>
      </c>
      <c r="B6" s="15">
        <v>41665628</v>
      </c>
      <c r="C6" s="13">
        <v>9491302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3">
        <v>1505</v>
      </c>
      <c r="C7" s="13">
        <v>8910684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3"/>
      <c r="C8" s="13"/>
      <c r="D8" s="29"/>
      <c r="E8" s="30"/>
      <c r="F8" s="32"/>
      <c r="G8" s="32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3"/>
      <c r="C9" s="13"/>
      <c r="D9" s="29"/>
      <c r="E9" s="30"/>
      <c r="F9" s="31"/>
      <c r="G9" s="32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2">
        <v>-25663773</v>
      </c>
      <c r="C10" s="13">
        <v>-7658108</v>
      </c>
      <c r="D10" s="29"/>
      <c r="E10" s="30"/>
      <c r="F10" s="31"/>
      <c r="G10" s="3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2">
        <f>-9850151-92000-67000</f>
        <v>-10009151</v>
      </c>
      <c r="C11" s="13">
        <f>-568974-64900-6096001-132076</f>
        <v>-6861951</v>
      </c>
      <c r="D11" s="29"/>
      <c r="E11" s="30"/>
      <c r="F11" s="31"/>
      <c r="G11" s="3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6">
        <f>SUM(B13:B14)</f>
        <v>-2722792</v>
      </c>
      <c r="C12" s="16">
        <f>SUM(C13:C14)</f>
        <v>-1840312</v>
      </c>
      <c r="D12" s="29"/>
      <c r="E12" s="30"/>
      <c r="F12" s="30"/>
      <c r="G12" s="32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2">
        <v>-2333155</v>
      </c>
      <c r="C13" s="13">
        <v>-1576960</v>
      </c>
      <c r="D13" s="29"/>
      <c r="E13" s="30"/>
      <c r="F13" s="31"/>
      <c r="G13" s="3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2">
        <v>-389637</v>
      </c>
      <c r="C14" s="13">
        <v>-263352</v>
      </c>
      <c r="D14" s="29"/>
      <c r="E14" s="30"/>
      <c r="F14" s="32"/>
      <c r="G14" s="3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4">
        <v>-84012</v>
      </c>
      <c r="C15" s="13">
        <v>-6000</v>
      </c>
      <c r="D15" s="29"/>
      <c r="E15" s="30"/>
      <c r="F15" s="31"/>
      <c r="G15" s="3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4">
        <v>-55625</v>
      </c>
      <c r="C16" s="13">
        <f>-31706-33624</f>
        <v>-65330</v>
      </c>
      <c r="D16" s="29"/>
      <c r="E16" s="30"/>
      <c r="F16" s="31"/>
      <c r="G16" s="3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7">
        <f>SUM(B6:B12,B15:B16)</f>
        <v>3131780</v>
      </c>
      <c r="C17" s="17">
        <f>SUM(C6:C12,C15:C16)</f>
        <v>1970285</v>
      </c>
      <c r="D17" s="29"/>
      <c r="E17" s="30"/>
      <c r="F17" s="31"/>
      <c r="G17" s="3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8"/>
      <c r="C18" s="18"/>
      <c r="D18" s="29"/>
      <c r="E18" s="30"/>
      <c r="F18" s="32"/>
      <c r="G18" s="32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9"/>
      <c r="C19" s="13"/>
      <c r="D19" s="29"/>
      <c r="E19" s="30"/>
      <c r="F19" s="31"/>
      <c r="G19" s="3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5"/>
      <c r="C20" s="13"/>
      <c r="D20" s="29"/>
      <c r="E20" s="30"/>
      <c r="F20" s="30"/>
      <c r="G20" s="3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2">
        <v>-95055</v>
      </c>
      <c r="C21" s="13"/>
      <c r="D21" s="38"/>
      <c r="E21" s="30"/>
      <c r="F21" s="30"/>
      <c r="G21" s="3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2"/>
      <c r="C22" s="13">
        <v>-6680</v>
      </c>
      <c r="D22" s="29"/>
      <c r="E22" s="30"/>
      <c r="F22" s="30"/>
      <c r="G22" s="3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7">
        <f>+B17+B20+B21+B22</f>
        <v>3036725</v>
      </c>
      <c r="C23" s="17">
        <f>+C17+C20+C21+C22</f>
        <v>1963605</v>
      </c>
      <c r="D23" s="34"/>
      <c r="E23" s="35"/>
      <c r="F23" s="37"/>
      <c r="G23" s="3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3"/>
      <c r="D24" s="34"/>
      <c r="E24" s="36"/>
      <c r="F24" s="37"/>
      <c r="G24" s="37"/>
      <c r="M24" t="e">
        <f t="shared" ca="1" si="0"/>
        <v>#NAME?</v>
      </c>
      <c r="N24" t="e">
        <f t="shared" ca="1" si="1"/>
        <v>#NAME?</v>
      </c>
    </row>
    <row r="25" spans="1:14" ht="15" thickBot="1">
      <c r="A25" s="2" t="s">
        <v>2</v>
      </c>
      <c r="B25" s="25">
        <f>+B23-B22</f>
        <v>3036725</v>
      </c>
      <c r="C25" s="25">
        <f>+C23-C22</f>
        <v>1970285</v>
      </c>
      <c r="D25" s="29"/>
      <c r="E25" s="33"/>
      <c r="F25" s="33"/>
      <c r="G25" s="3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>
        <v>455509</v>
      </c>
      <c r="C26" s="15">
        <v>295543</v>
      </c>
      <c r="D26" s="29"/>
      <c r="E26" s="33"/>
      <c r="F26" s="33"/>
      <c r="G26" s="3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2" t="s">
        <v>0</v>
      </c>
      <c r="B27" s="26">
        <f>+B23-B26</f>
        <v>2581216</v>
      </c>
      <c r="C27" s="26">
        <f>+C23-C26</f>
        <v>1668062</v>
      </c>
      <c r="D27" s="29"/>
      <c r="E27" s="30"/>
      <c r="F27" s="30"/>
      <c r="G27" s="3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3"/>
      <c r="C28" s="13"/>
      <c r="D28" s="29"/>
      <c r="E28" s="30"/>
      <c r="F28" s="30"/>
      <c r="G28" s="32"/>
    </row>
    <row r="29" spans="1:14">
      <c r="A29" s="1"/>
      <c r="B29" s="13"/>
      <c r="C29" s="13"/>
      <c r="D29" s="29"/>
      <c r="E29" s="30"/>
      <c r="F29" s="30"/>
      <c r="G29" s="32"/>
    </row>
    <row r="30" spans="1:14">
      <c r="A30" s="1"/>
      <c r="B30" s="13"/>
      <c r="C30" s="13"/>
      <c r="D30" s="29"/>
      <c r="E30" s="33"/>
      <c r="F30" s="33"/>
      <c r="G30" s="32"/>
    </row>
    <row r="31" spans="1:14">
      <c r="D31" s="29"/>
      <c r="E31" s="33"/>
      <c r="F31" s="33"/>
      <c r="G31" s="32"/>
    </row>
    <row r="32" spans="1:14">
      <c r="D32" s="29"/>
      <c r="E32" s="30"/>
      <c r="F32" s="30"/>
      <c r="G32" s="32"/>
      <c r="H32" s="20"/>
    </row>
    <row r="33" spans="4:9">
      <c r="D33" s="34"/>
      <c r="E33" s="35"/>
      <c r="F33" s="36"/>
      <c r="G33" s="37"/>
      <c r="H33" s="20"/>
    </row>
    <row r="34" spans="4:9">
      <c r="D34" s="29"/>
      <c r="E34" s="30"/>
      <c r="F34" s="32"/>
      <c r="G34" s="32"/>
      <c r="H34" s="20"/>
    </row>
    <row r="35" spans="4:9">
      <c r="D35" s="29"/>
      <c r="E35" s="30"/>
      <c r="F35" s="32"/>
      <c r="G35" s="32"/>
      <c r="H35" s="20"/>
    </row>
    <row r="36" spans="4:9">
      <c r="D36" s="34"/>
      <c r="E36" s="35"/>
      <c r="F36" s="37"/>
      <c r="G36" s="37"/>
      <c r="H36" s="20"/>
    </row>
    <row r="37" spans="4:9">
      <c r="D37" s="29"/>
      <c r="E37" s="30"/>
      <c r="F37" s="30"/>
      <c r="G37" s="32"/>
      <c r="H37" s="20"/>
    </row>
    <row r="38" spans="4:9">
      <c r="D38" s="27"/>
      <c r="E38" s="28"/>
      <c r="F38" s="28"/>
      <c r="G38" s="28"/>
      <c r="H38" s="20"/>
    </row>
    <row r="39" spans="4:9">
      <c r="F39" s="20"/>
      <c r="G39" s="20"/>
      <c r="H39" s="20"/>
    </row>
    <row r="40" spans="4:9">
      <c r="F40" s="20"/>
      <c r="G40" s="20"/>
      <c r="H40" s="20"/>
    </row>
    <row r="41" spans="4:9">
      <c r="F41" s="20"/>
      <c r="G41" s="20"/>
      <c r="H41" s="20"/>
    </row>
    <row r="42" spans="4:9">
      <c r="F42" s="20"/>
      <c r="G42" s="20"/>
      <c r="H42" s="20"/>
    </row>
    <row r="43" spans="4:9">
      <c r="F43" s="20"/>
      <c r="G43" s="20"/>
      <c r="H43" s="20"/>
    </row>
    <row r="44" spans="4:9">
      <c r="F44" s="20"/>
      <c r="G44" s="20"/>
      <c r="H44" s="20"/>
      <c r="I44" s="21"/>
    </row>
  </sheetData>
  <mergeCells count="1">
    <mergeCell ref="A2:A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2020-07-27T22:11:34Z</dcterms:modified>
</cp:coreProperties>
</file>