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t\Desktop\2019 qkr\"/>
    </mc:Choice>
  </mc:AlternateContent>
  <bookViews>
    <workbookView xWindow="0" yWindow="0" windowWidth="25200" windowHeight="11025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9" i="1" s="1"/>
  <c r="B42" i="1"/>
  <c r="B47" i="1" s="1"/>
  <c r="B57" i="1" s="1"/>
  <c r="B69" i="1" s="1"/>
  <c r="B3" i="1"/>
  <c r="B2" i="1"/>
  <c r="B1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<sst xmlns="http://schemas.openxmlformats.org/spreadsheetml/2006/main" count="60" uniqueCount="58">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</sst>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_);\(#,##0.00000\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5" fontId="2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t/Desktop/bilance%202019/New%20folder/1.lead%20Gen%20eu%20Format%20raportimi%20SKK2_I%20Mesem%20dhe%20i%20Ma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nimet shpjeguese"/>
      <sheetName val="Sheet1"/>
    </sheetNames>
    <sheetDataSet>
      <sheetData sheetId="0">
        <row r="1">
          <cell r="B1">
            <v>2019</v>
          </cell>
        </row>
        <row r="2">
          <cell r="B2" t="str">
            <v>LEAD GEN EU</v>
          </cell>
        </row>
        <row r="3">
          <cell r="B3" t="str">
            <v>L81606503I</v>
          </cell>
        </row>
        <row r="106">
          <cell r="B106">
            <v>403952</v>
          </cell>
          <cell r="D106">
            <v>20151256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topLeftCell="A43" zoomScaleNormal="100" workbookViewId="0">
      <selection activeCell="D73" sqref="D7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f>'[1]1-Pasqyra e Pozicioni Financiar'!B1</f>
        <v>2019</v>
      </c>
    </row>
    <row r="2" spans="1:5" x14ac:dyDescent="0.25">
      <c r="A2" s="4" t="s">
        <v>1</v>
      </c>
      <c r="B2" s="2" t="str">
        <f>'[1]1-Pasqyra e Pozicioni Financiar'!B2</f>
        <v>LEAD GEN EU</v>
      </c>
    </row>
    <row r="3" spans="1:5" x14ac:dyDescent="0.25">
      <c r="A3" s="4" t="s">
        <v>2</v>
      </c>
      <c r="B3" s="2" t="str">
        <f>'[1]1-Pasqyra e Pozicioni Financiar'!B3</f>
        <v>L81606503I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63469717</v>
      </c>
      <c r="C10" s="14"/>
      <c r="D10" s="16">
        <v>55661296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-49361207</v>
      </c>
      <c r="C22" s="14"/>
      <c r="D22" s="16">
        <v>-24305773</v>
      </c>
      <c r="E22" s="13"/>
    </row>
    <row r="23" spans="1:5" x14ac:dyDescent="0.25">
      <c r="A23" s="15" t="s">
        <v>21</v>
      </c>
      <c r="B23" s="16">
        <v>-8711850</v>
      </c>
      <c r="C23" s="14"/>
      <c r="D23" s="16">
        <v>-4351804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-308117</v>
      </c>
      <c r="C26" s="14"/>
      <c r="D26" s="16">
        <v>-132837</v>
      </c>
      <c r="E26" s="13"/>
    </row>
    <row r="27" spans="1:5" x14ac:dyDescent="0.25">
      <c r="A27" s="12" t="s">
        <v>25</v>
      </c>
      <c r="B27" s="16">
        <v>-4404842</v>
      </c>
      <c r="C27" s="14"/>
      <c r="D27" s="16">
        <v>-3036975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-203377</v>
      </c>
      <c r="C39" s="14"/>
      <c r="D39" s="16">
        <v>-124128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480324</v>
      </c>
      <c r="C42" s="20"/>
      <c r="D42" s="19">
        <f>SUM(D9:D41)</f>
        <v>23709779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-76372</v>
      </c>
      <c r="C44" s="14"/>
      <c r="D44" s="16">
        <v>-3558523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403952</v>
      </c>
      <c r="C47" s="21"/>
      <c r="D47" s="22">
        <f>SUM(D42:D46)</f>
        <v>20151256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403952</v>
      </c>
      <c r="C57" s="38"/>
      <c r="D57" s="37">
        <f>D47+D55</f>
        <v>20151256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9" spans="1:5" x14ac:dyDescent="0.25">
      <c r="B69" s="47">
        <f>B57-'[1]1-Pasqyra e Pozicioni Financiar'!B106</f>
        <v>0</v>
      </c>
      <c r="C69" s="47"/>
      <c r="D69" s="47">
        <f>D57-'[1]1-Pasqyra e Pozicioni Financiar'!D106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2020-07-27T15:14:59Z</dcterms:created>
  <dcterms:modified xsi:type="dcterms:W3CDTF">2020-07-27T15:15:24Z</dcterms:modified>
</cp:coreProperties>
</file>