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qkr 2021\Lead Gen EU\"/>
    </mc:Choice>
  </mc:AlternateContent>
  <bookViews>
    <workbookView xWindow="0" yWindow="0" windowWidth="25200" windowHeight="11316"/>
  </bookViews>
  <sheets>
    <sheet name="2.1-Pasqyra e Perform. (natyra)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B68" i="1"/>
  <c r="B55" i="1" l="1"/>
  <c r="B27" i="1"/>
  <c r="B42" i="1" s="1"/>
  <c r="B47" i="1" s="1"/>
  <c r="B57" i="1" s="1"/>
  <c r="B3" i="1"/>
  <c r="B2" i="1"/>
  <c r="B1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<sst xmlns="http://schemas.openxmlformats.org/spreadsheetml/2006/main" count="60" uniqueCount="58">
  <si>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</si>
  <si>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</si>
  <si>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</si>
  <si>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</si>
  <si>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</si>
  <si>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</si>
  <si>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</si>
  <si>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</si>
  <si>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</si>
  <si>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</si>
  <si>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</si>
  <si>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</si>
  <si>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</si>
  <si>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shfrytezimit9te ardhuta nga kursi I kembimit)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</si>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</sst>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2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lead%20Gen%20eu%20Format%20raportimi%20SKK2_I%20Mesem%20dhe%20i%20Madh%20%202021%20i%20ndryshu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Lead%20gen%20eu%20ex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 (2"/>
      <sheetName val="shenimet shpjeguese"/>
      <sheetName val="Sheet1"/>
    </sheetNames>
    <sheetDataSet>
      <sheetData sheetId="0">
        <row r="1">
          <cell r="B1">
            <v>2021</v>
          </cell>
        </row>
        <row r="2">
          <cell r="B2" t="str">
            <v>LEAD GEN EU</v>
          </cell>
        </row>
        <row r="3">
          <cell r="B3" t="str">
            <v>L81606503I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-22542694</v>
          </cell>
          <cell r="D106">
            <v>-33581346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3" zoomScaleNormal="100" workbookViewId="0">
      <selection activeCell="D56" sqref="D56"/>
    </sheetView>
  </sheetViews>
  <sheetFormatPr defaultColWidth="9.109375" defaultRowHeight="13.8" x14ac:dyDescent="0.25"/>
  <cols>
    <col min="1" max="1" width="87.1093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  <c r="B1" s="2">
        <f>'[1]1-Pasqyra e Pozicioni Financiar'!B1</f>
        <v>2021</v>
      </c>
    </row>
    <row r="2" spans="1:5" ht="14.4" x14ac:dyDescent="0.3">
      <c r="A2" s="4" t="s">
        <v>1</v>
      </c>
      <c r="B2" s="2" t="str">
        <f>'[1]1-Pasqyra e Pozicioni Financiar'!B2</f>
        <v>LEAD GEN EU</v>
      </c>
    </row>
    <row r="3" spans="1:5" ht="14.4" x14ac:dyDescent="0.3">
      <c r="A3" s="4" t="s">
        <v>2</v>
      </c>
      <c r="B3" s="2" t="str">
        <f>'[1]1-Pasqyra e Pozicioni Financiar'!B3</f>
        <v>L81606503I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7"/>
      <c r="D6" s="6" t="s">
        <v>5</v>
      </c>
      <c r="E6" s="7"/>
    </row>
    <row r="7" spans="1:5" x14ac:dyDescent="0.25">
      <c r="A7" s="5"/>
      <c r="B7" s="6" t="s">
        <v>6</v>
      </c>
      <c r="C7" s="7"/>
      <c r="D7" s="6" t="s">
        <v>7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62048794</v>
      </c>
      <c r="C10" s="13"/>
      <c r="D10" s="16">
        <v>35460466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5002</v>
      </c>
      <c r="C14" s="13"/>
      <c r="D14" s="16">
        <v>1919</v>
      </c>
      <c r="E14" s="13"/>
    </row>
    <row r="15" spans="1:5" x14ac:dyDescent="0.25">
      <c r="A15" s="12" t="s">
        <v>14</v>
      </c>
      <c r="B15" s="16"/>
      <c r="C15" s="14"/>
      <c r="D15" s="16">
        <v>109917</v>
      </c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-64892533</v>
      </c>
      <c r="C22" s="13"/>
      <c r="D22" s="16">
        <v>-52502422</v>
      </c>
      <c r="E22" s="13"/>
    </row>
    <row r="23" spans="1:5" x14ac:dyDescent="0.25">
      <c r="A23" s="15" t="s">
        <v>21</v>
      </c>
      <c r="B23" s="16">
        <v>-11355776</v>
      </c>
      <c r="C23" s="13"/>
      <c r="D23" s="16">
        <v>-9271050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-277203</v>
      </c>
      <c r="C26" s="13"/>
      <c r="D26" s="16">
        <v>-300652</v>
      </c>
      <c r="E26" s="13"/>
    </row>
    <row r="27" spans="1:5" x14ac:dyDescent="0.25">
      <c r="A27" s="12" t="s">
        <v>25</v>
      </c>
      <c r="B27" s="16">
        <f>-(4838735+417808+675333+71339+488822+13943+1380850+184148)</f>
        <v>-8070978</v>
      </c>
      <c r="C27" s="13"/>
      <c r="D27" s="16">
        <v>-7022904</v>
      </c>
      <c r="E27" s="13"/>
    </row>
    <row r="28" spans="1:5" x14ac:dyDescent="0.25">
      <c r="A28" s="12" t="s">
        <v>26</v>
      </c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" customHeight="1" x14ac:dyDescent="0.25">
      <c r="A33" s="15" t="s">
        <v>31</v>
      </c>
      <c r="B33" s="16"/>
      <c r="C33" s="14"/>
      <c r="D33" s="16"/>
      <c r="E33" s="13"/>
    </row>
    <row r="34" spans="1:6" ht="15" customHeight="1" x14ac:dyDescent="0.25">
      <c r="A34" s="15" t="s">
        <v>32</v>
      </c>
      <c r="B34" s="16"/>
      <c r="C34" s="14"/>
      <c r="D34" s="16"/>
      <c r="E34" s="13"/>
    </row>
    <row r="35" spans="1:6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4"/>
      <c r="D36" s="13"/>
      <c r="E36" s="13"/>
    </row>
    <row r="37" spans="1:6" x14ac:dyDescent="0.25">
      <c r="A37" s="15" t="s">
        <v>35</v>
      </c>
      <c r="B37" s="16"/>
      <c r="C37" s="14"/>
      <c r="D37" s="16"/>
      <c r="E37" s="13"/>
    </row>
    <row r="38" spans="1:6" x14ac:dyDescent="0.25">
      <c r="A38" s="15" t="s">
        <v>36</v>
      </c>
      <c r="B38" s="16"/>
      <c r="C38" s="14"/>
      <c r="D38" s="16"/>
      <c r="E38" s="13"/>
    </row>
    <row r="39" spans="1:6" x14ac:dyDescent="0.25">
      <c r="A39" s="15" t="s">
        <v>37</v>
      </c>
      <c r="B39" s="16"/>
      <c r="C39" s="13"/>
      <c r="D39" s="16">
        <v>-56620</v>
      </c>
      <c r="E39" s="13"/>
    </row>
    <row r="40" spans="1:6" x14ac:dyDescent="0.25">
      <c r="A40" s="12" t="s">
        <v>38</v>
      </c>
      <c r="B40" s="16"/>
      <c r="C40" s="14"/>
      <c r="D40" s="16"/>
      <c r="E40" s="13"/>
    </row>
    <row r="41" spans="1:6" ht="14.4" x14ac:dyDescent="0.3">
      <c r="A41" s="17" t="s">
        <v>39</v>
      </c>
      <c r="B41" s="16"/>
      <c r="C41" s="14"/>
      <c r="D41" s="16"/>
      <c r="E41" s="13"/>
    </row>
    <row r="42" spans="1:6" x14ac:dyDescent="0.25">
      <c r="A42" s="12" t="s">
        <v>40</v>
      </c>
      <c r="B42" s="18">
        <f>SUM(B10:B41)</f>
        <v>-22542694</v>
      </c>
      <c r="C42" s="19"/>
      <c r="D42" s="18">
        <v>-33581346</v>
      </c>
      <c r="E42" s="19"/>
      <c r="F42" s="20"/>
    </row>
    <row r="43" spans="1:6" x14ac:dyDescent="0.25">
      <c r="A43" s="12" t="s">
        <v>41</v>
      </c>
      <c r="B43" s="21"/>
      <c r="C43" s="19"/>
      <c r="D43" s="21"/>
      <c r="E43" s="19"/>
    </row>
    <row r="44" spans="1:6" x14ac:dyDescent="0.25">
      <c r="A44" s="15" t="s">
        <v>42</v>
      </c>
      <c r="B44" s="16"/>
      <c r="C44" s="13"/>
      <c r="D44" s="16"/>
      <c r="E44" s="13"/>
    </row>
    <row r="45" spans="1:6" x14ac:dyDescent="0.25">
      <c r="A45" s="15" t="s">
        <v>43</v>
      </c>
      <c r="B45" s="16"/>
      <c r="C45" s="14"/>
      <c r="D45" s="16"/>
      <c r="E45" s="13"/>
    </row>
    <row r="46" spans="1:6" x14ac:dyDescent="0.25">
      <c r="A46" s="15" t="s">
        <v>44</v>
      </c>
      <c r="B46" s="16"/>
      <c r="C46" s="14"/>
      <c r="D46" s="16"/>
      <c r="E46" s="13"/>
    </row>
    <row r="47" spans="1:6" x14ac:dyDescent="0.25">
      <c r="A47" s="12" t="s">
        <v>45</v>
      </c>
      <c r="B47" s="22">
        <f>SUM(B42:B46)</f>
        <v>-22542694</v>
      </c>
      <c r="C47" s="19"/>
      <c r="D47" s="22">
        <v>-33581346</v>
      </c>
      <c r="E47" s="19"/>
    </row>
    <row r="48" spans="1:6" ht="14.4" thickBot="1" x14ac:dyDescent="0.3">
      <c r="A48" s="23"/>
      <c r="B48" s="24"/>
      <c r="C48" s="25"/>
      <c r="D48" s="24"/>
      <c r="E48" s="26"/>
    </row>
    <row r="49" spans="1:5" ht="14.4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4.4" thickBot="1" x14ac:dyDescent="0.3">
      <c r="A57" s="27" t="s">
        <v>53</v>
      </c>
      <c r="B57" s="38">
        <f>B47+B55</f>
        <v>-22542694</v>
      </c>
      <c r="C57" s="39"/>
      <c r="D57" s="38">
        <v>-33581346</v>
      </c>
      <c r="E57" s="30"/>
    </row>
    <row r="58" spans="1:5" ht="14.4" thickTop="1" x14ac:dyDescent="0.25">
      <c r="A58" s="35"/>
      <c r="B58" s="36"/>
      <c r="C58" s="37"/>
      <c r="D58" s="36"/>
      <c r="E58" s="30"/>
    </row>
    <row r="59" spans="1:5" ht="14.4" x14ac:dyDescent="0.3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1"/>
      <c r="D62" s="43"/>
      <c r="E62" s="41"/>
    </row>
    <row r="63" spans="1:5" x14ac:dyDescent="0.25">
      <c r="A63" s="42"/>
      <c r="B63" s="43"/>
      <c r="C63" s="41"/>
      <c r="D63" s="43"/>
      <c r="E63" s="41"/>
    </row>
    <row r="64" spans="1:5" x14ac:dyDescent="0.25">
      <c r="A64" s="44" t="s">
        <v>57</v>
      </c>
      <c r="B64" s="43"/>
      <c r="C64" s="41"/>
      <c r="D64" s="43"/>
      <c r="E64" s="41"/>
    </row>
    <row r="65" spans="1:5" x14ac:dyDescent="0.25">
      <c r="A65" s="45"/>
      <c r="B65" s="46"/>
      <c r="C65" s="47"/>
      <c r="D65" s="46"/>
      <c r="E65" s="47"/>
    </row>
    <row r="68" spans="1:5" x14ac:dyDescent="0.25">
      <c r="B68" s="48">
        <f>B57-'[2]1-Pasqyra e Pozicioni Financiar'!$B$106</f>
        <v>0</v>
      </c>
      <c r="D68" s="48">
        <f>D57-'[2]1-Pasqyra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 03</dc:creator>
  <cp:lastModifiedBy>F</cp:lastModifiedBy>
  <dcterms:created xsi:type="dcterms:W3CDTF">2022-07-15T17:33:00Z</dcterms:created>
  <dcterms:modified xsi:type="dcterms:W3CDTF">2022-07-26T15:29:46Z</dcterms:modified>
</cp:coreProperties>
</file>