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C17"/>
  <c r="B23"/>
  <c r="C23"/>
  <c r="B20"/>
  <c r="B15"/>
  <c r="B14"/>
  <c r="B13"/>
  <c r="B12"/>
  <c r="B10"/>
  <c r="B17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8"/>
  <c r="N27"/>
  <c r="M25"/>
  <c r="M8"/>
  <c r="N22"/>
  <c r="N9"/>
  <c r="M13"/>
  <c r="M7"/>
  <c r="N11"/>
  <c r="M22"/>
  <c r="M12"/>
  <c r="N19"/>
  <c r="N6"/>
  <c r="N7"/>
  <c r="M18"/>
  <c r="M9"/>
  <c r="N16"/>
  <c r="M24"/>
  <c r="M14"/>
  <c r="N17"/>
  <c r="M19"/>
  <c r="N13"/>
  <c r="B25" l="1"/>
  <c r="B27" s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<sst xmlns="http://schemas.openxmlformats.org/spreadsheetml/2006/main" count="28" uniqueCount="27">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</sst>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11" fillId="0" borderId="0" xfId="1" applyNumberFormat="1" applyFont="1" applyBorder="1"/>
    <xf numFmtId="164" fontId="3" fillId="2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16" sqref="B16"/>
    </sheetView>
  </sheetViews>
  <sheetFormatPr defaultRowHeight="15"/>
  <cols>
    <col min="1" max="1" width="72.28515625" customWidth="1"/>
    <col min="2" max="2" width="12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2" t="s">
        <v>24</v>
      </c>
      <c r="B2" s="17" t="s">
        <v>23</v>
      </c>
      <c r="C2" s="17" t="s">
        <v>23</v>
      </c>
    </row>
    <row r="3" spans="1:14" ht="15" customHeight="1">
      <c r="A3" s="23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3441373</v>
      </c>
      <c r="C6" s="19">
        <v>2115569.2376000001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9">
        <f>-312177-176487</f>
        <v>-488664</v>
      </c>
      <c r="C10" s="19">
        <v>-1474556.98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9"/>
      <c r="C11" s="19"/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1">
        <f>B13+B14</f>
        <v>-1359477</v>
      </c>
      <c r="C12" s="21">
        <v>-1049574.5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19">
        <f>-1245000</f>
        <v>-1245000</v>
      </c>
      <c r="C13" s="19">
        <v>-966265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19">
        <f>-114477</f>
        <v>-114477</v>
      </c>
      <c r="C14" s="19">
        <v>-83309.5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9">
        <f>-11494</f>
        <v>-11494</v>
      </c>
      <c r="C15" s="19">
        <v>-15748.8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9">
        <f>-1194330+570375-29165</f>
        <v>-653120</v>
      </c>
      <c r="C16" s="19">
        <v>-131832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928618</v>
      </c>
      <c r="C17" s="7">
        <f>SUM(C6:C12,C15:C16)</f>
        <v>-556143.04239999992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9">
        <f>-60099</f>
        <v>-60099</v>
      </c>
      <c r="C20" s="19">
        <v>-19157.439999999999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61102</v>
      </c>
      <c r="C21" s="1">
        <v>190019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1003</v>
      </c>
      <c r="C23" s="7">
        <f>SUM(C20:C22)</f>
        <v>170861.56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929621</v>
      </c>
      <c r="C25" s="6">
        <f>C17+C23</f>
        <v>-385281.48239999992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929621</v>
      </c>
      <c r="C27" s="2">
        <f>C25+C26</f>
        <v>-385281.48239999992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xxx</cp:lastModifiedBy>
  <dcterms:created xsi:type="dcterms:W3CDTF">2018-06-20T15:30:23Z</dcterms:created>
  <dcterms:modified xsi:type="dcterms:W3CDTF">2021-06-14T14:32:02Z</dcterms:modified>
</cp:coreProperties>
</file>