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Google Drive (office.finnova@gmail.com)\FINNOVA\Oksi International 2020 (1)\Pasqyra Financiare 2019\"/>
    </mc:Choice>
  </mc:AlternateContent>
  <xr:revisionPtr revIDLastSave="0" documentId="13_ncr:1_{20171C1F-06DE-4ED9-A836-57E9D781CAA5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18" l="1"/>
  <c r="B42" i="18" l="1"/>
  <c r="B47" i="18" s="1"/>
  <c r="B57" i="18" s="1"/>
  <c r="B20" i="18"/>
  <c r="B19" i="18"/>
  <c r="B50" i="18"/>
  <c r="D37" i="18" l="1"/>
  <c r="B55" i="18"/>
  <c r="B22" i="18"/>
  <c r="B27" i="18"/>
  <c r="B37" i="18"/>
  <c r="D42" i="18"/>
  <c r="D47" i="18" s="1"/>
  <c r="D19" i="18"/>
  <c r="D55" i="18" l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<sst xmlns="http://schemas.openxmlformats.org/spreadsheetml/2006/main" count="410" uniqueCount="269">
  <si>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</si>
  <si>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</si>
  <si>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</si>
  <si>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</si>
  <si>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</si>
  <si>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</si>
  <si>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</si>
  <si>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</si>
  <si>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</si>
  <si>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</si>
  <si>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</si>
  <si>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</si>
  <si>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</si>
  <si>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</si>
  <si>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</si>
  <si>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</si>
  <si>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</si>
  <si>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</si>
  <si>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</si>
  <si>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</si>
  <si>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</si>
  <si>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</si>
  <si>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</si>
  <si>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</si>
  <si>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</si>
  <si>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</si>
  <si>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</si>
  <si>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</si>
  <si>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</si>
  <si>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</si>
  <si>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</si>
  <si>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</si>
  <si>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</si>
  <si>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</si>
  <si>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</si>
  <si>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</si>
  <si>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</si>
  <si>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</si>
  <si>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</si>
  <si>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</si>
  <si>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</si>
  <si>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</si>
  <si>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</si>
  <si>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</si>
  <si>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</si>
  <si>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</si>
  <si>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</si>
  <si>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</si>
  <si>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</si>
  <si>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</si>
  <si>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</si>
  <si>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</si>
  <si>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</si>
  <si>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</si>
  <si>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</si>
  <si>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</si>
  <si>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</si>
  <si>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</si>
  <si>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</si>
  <si>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</si>
  <si>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</si>
  <si>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</si>
  <si>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</si>
  <si>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</si>
  <si>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</si>
  <si>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</si>
  <si>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</si>
  <si>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</si>
  <si>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</si>
  <si>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</si>
  <si>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</si>
  <si>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</si>
  <si>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</si>
  <si>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</si>
  <si>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</si>
  <si>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</si>
  <si>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</si>
  <si>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</si>
  <si>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</si>
  <si>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</si>
  <si>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</si>
  <si>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</si>
  <si>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</si>
  <si>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</si>
  <si>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</si>
  <si>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</si>
  <si>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</si>
  <si>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</si>
  <si>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</si>
  <si>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</si>
  <si>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</si>
  <si>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</si>
  <si>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</si>
  <si>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</si>
  <si>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</si>
  <si>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</si>
  <si>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</si>
  <si>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</si>
  <si>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</si>
  <si>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</si>
  <si>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</si>
  <si>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</si>
  <si>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</si>
  <si>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</si>
  <si>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</si>
  <si>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</si>
  <si>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</si>
  <si>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</si>
  <si>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</si>
  <si>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</si>
  <si>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</si>
  <si>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</si>
  <si>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</si>
  <si>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</si>
  <si>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</si>
  <si>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</si>
  <si>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</si>
  <si>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</si>
  <si>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</si>
  <si>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</si>
  <si>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</si>
  <si>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</si>
  <si>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</si>
  <si>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</si>
  <si>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</si>
  <si>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</si>
  <si>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</si>
  <si>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</si>
  <si>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</si>
  <si>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</si>
  <si>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</si>
  <si>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</si>
  <si>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</si>
  <si>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</si>
  <si>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</si>
  <si>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</si>
  <si>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</si>
  <si>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</si>
  <si>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</si>
  <si>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</si>
  <si>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</si>
  <si>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</si>
  <si>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</si>
  <si>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</si>
  <si>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</si>
  <si>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</si>
  <si>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</si>
  <si>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</si>
  <si>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</si>
  <si>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</si>
  <si>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</si>
  <si>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</si>
  <si>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</si>
  <si>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</si>
  <si>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</si>
  <si>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</si>
  <si>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</si>
  <si>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</si>
  <si>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</si>
  <si>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</si>
  <si>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</si>
  <si>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</si>
  <si>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</si>
  <si>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</si>
  <si>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</si>
  <si>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</si>
  <si>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</si>
  <si>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</si>
  <si>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</si>
  <si>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</si>
  <si>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</si>
  <si>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</si>
  <si>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</si>
  <si>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</si>
  <si>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</si>
  <si>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</si>
  <si>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</si>
  <si>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</si>
  <si>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</si>
  <si>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</si>
  <si>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</si>
  <si>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</si>
  <si>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</si>
  <si>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</si>
  <si>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</si>
  <si>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</si>
  <si>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</si>
  <si>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</si>
  <si>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</si>
  <si>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</si>
  <si>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</si>
  <si>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</si>
  <si>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</si>
  <si>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</si>
  <si>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</si>
  <si>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</si>
  <si>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</si>
  <si>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</si>
  <si>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</si>
  <si>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</si>
  <si>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</si>
  <si>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</si>
  <si>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</si>
  <si>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</si>
  <si>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</si>
  <si>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</si>
  <si>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</si>
  <si>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</si>
  <si>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</si>
  <si>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</si>
  <si>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</si>
  <si>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</si>
  <si>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</si>
  <si>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</si>
  <si>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</si>
  <si>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</si>
  <si>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</si>
  <si>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</si>
  <si>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</si>
  <si>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</si>
  <si>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</si>
  <si>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</si>
  <si>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</si>
  <si>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</si>
  <si>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</si>
  <si>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</si>
  <si>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</si>
  <si>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</si>
  <si>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</si>
  <si>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</si>
  <si>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</si>
  <si>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</si>
  <si>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</si>
  <si>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</si>
  <si>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</si>
  <si>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</si>
  <si>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</si>
  <si>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</si>
  <si>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</si>
  <si>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</si>
  <si>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</si>
  <si>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</si>
  <si>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</si>
  <si>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</si>
  <si>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</si>
  <si>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</si>
  <si>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</si>
  <si>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</si>
  <si>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</si>
  <si>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</si>
  <si>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</si>
  <si>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</si>
  <si>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</si>
  <si>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</si>
  <si>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</si>
  <si>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</si>
  <si>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</si>
  <si>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</si>
  <si>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</si>
  <si>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</si>
  <si>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</si>
  <si>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</si>
  <si>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</si>
  <si>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</si>
  <si>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O K S I - INTERNATIONAL</t>
  </si>
  <si>
    <t>L81905009H</t>
  </si>
  <si>
    <t>Lek</t>
  </si>
  <si>
    <t xml:space="preserve">B0910 </t>
  </si>
  <si>
    <t>Para ardhese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</si>
</sst>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  <xf numFmtId="167" fontId="175" fillId="0" borderId="0" xfId="3506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3" zoomScaleNormal="100" workbookViewId="0">
      <selection activeCell="G43" sqref="G43"/>
    </sheetView>
  </sheetViews>
  <sheetFormatPr defaultColWidth="9.140625" defaultRowHeight="15"/>
  <cols>
    <col min="1" max="1" width="101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238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266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268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2" t="s">
        <v>263</v>
      </c>
    </row>
    <row r="10" spans="1:6">
      <c r="A10" s="63" t="s">
        <v>258</v>
      </c>
      <c r="B10" s="64">
        <f>197450721-1747536.79-28.39</f>
        <v>195703155.82000002</v>
      </c>
      <c r="C10" s="52"/>
      <c r="D10" s="64">
        <v>16787592</v>
      </c>
      <c r="E10" s="51"/>
      <c r="F10" s="83" t="s">
        <v>267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3"/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3"/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3"/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3"/>
    </row>
    <row r="15" spans="1:6">
      <c r="A15" s="45" t="s">
        <v>215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216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217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f>-39910752.84-42570-1893501.31-84520.65+83444.73-87747.04-8971432.51-480000-679280-127450-442345.83-2213297.77-2189425-193166.67-31222.67-13051256-3060400-1500000-409166.96</f>
        <v>-75284090.519999996</v>
      </c>
      <c r="C19" s="52"/>
      <c r="D19" s="64">
        <f>-5171752+521995</f>
        <v>-4649757</v>
      </c>
      <c r="E19" s="51"/>
      <c r="F19" s="42"/>
    </row>
    <row r="20" spans="1:6">
      <c r="A20" s="63" t="s">
        <v>243</v>
      </c>
      <c r="B20" s="64">
        <f>-47030-39350-679071.67-55340-138763.67-282266.61-25450-74516.66-1369640.32-50650-210800-334331.43-313213.99-139362.5-268221.66-296321.67-118934.39-360043.33-172916.67-246518.34-14500-4365100-298518-308330-18753.15-242320-928438.74-91735.23-4600</f>
        <v>-11495038.030000001</v>
      </c>
      <c r="C20" s="52"/>
      <c r="D20" s="64">
        <v>-6107769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f>-30752236</f>
        <v>-30752236</v>
      </c>
      <c r="C22" s="52"/>
      <c r="D22" s="64">
        <v>-2149645</v>
      </c>
      <c r="E22" s="51"/>
      <c r="F22" s="42"/>
    </row>
    <row r="23" spans="1:6">
      <c r="A23" s="63" t="s">
        <v>245</v>
      </c>
      <c r="B23" s="64">
        <v>-4719333</v>
      </c>
      <c r="C23" s="52"/>
      <c r="D23" s="64">
        <v>-345889</v>
      </c>
      <c r="E23" s="51"/>
      <c r="F23" s="42"/>
    </row>
    <row r="24" spans="1:6">
      <c r="A24" s="63" t="s">
        <v>247</v>
      </c>
      <c r="B24" s="64">
        <v>-150180</v>
      </c>
      <c r="C24" s="52"/>
      <c r="D24" s="64">
        <v>0</v>
      </c>
      <c r="E24" s="51"/>
      <c r="F24" s="42"/>
    </row>
    <row r="25" spans="1:6">
      <c r="A25" s="45" t="s">
        <v>219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234</v>
      </c>
      <c r="B26" s="64">
        <v>-3307664</v>
      </c>
      <c r="C26" s="52"/>
      <c r="D26" s="64">
        <v>-14875</v>
      </c>
      <c r="E26" s="51"/>
      <c r="F26" s="42"/>
    </row>
    <row r="27" spans="1:6">
      <c r="A27" s="45" t="s">
        <v>220</v>
      </c>
      <c r="B27" s="64">
        <f>-8112.5-18430.2-21000-6939.67-8833.4-3333.33-249030.67</f>
        <v>-315679.77</v>
      </c>
      <c r="C27" s="52"/>
      <c r="D27" s="64">
        <v>-85541.2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221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f>-515.42+28.39-112148.27</f>
        <v>-112635.3</v>
      </c>
      <c r="C37" s="52"/>
      <c r="D37" s="64">
        <f>-39534.4+135150</f>
        <v>95615.6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222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223</v>
      </c>
      <c r="B42" s="54">
        <f>SUM(B10:B41)</f>
        <v>69566299.200000033</v>
      </c>
      <c r="C42" s="55"/>
      <c r="D42" s="54">
        <f>SUM(D9:D41)</f>
        <v>3529731.4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-10661263</v>
      </c>
      <c r="C44" s="52"/>
      <c r="D44" s="64">
        <v>-548422.40000000002</v>
      </c>
      <c r="E44" s="51"/>
      <c r="F44" s="42"/>
    </row>
    <row r="45" spans="1:6">
      <c r="A45" s="63" t="s">
        <v>225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235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58905036.200000033</v>
      </c>
      <c r="C47" s="58"/>
      <c r="D47" s="67">
        <f>SUM(D42:D46)</f>
        <v>2981309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>
        <f>1747536.79-369149.99</f>
        <v>1378386.8</v>
      </c>
      <c r="C50" s="53"/>
      <c r="D50" s="65">
        <v>0</v>
      </c>
      <c r="E50" s="51"/>
      <c r="F50" s="42"/>
    </row>
    <row r="51" spans="1:6">
      <c r="A51" s="63" t="s">
        <v>230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231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232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213</v>
      </c>
      <c r="B54" s="65"/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1378386.8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84">
        <f>B47+B55</f>
        <v>60283423.00000003</v>
      </c>
      <c r="C57" s="77"/>
      <c r="D57" s="76">
        <f>D47+D55</f>
        <v>2981309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85"/>
    </row>
    <row r="60" spans="1:6">
      <c r="A60" s="73" t="s">
        <v>226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227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25" right="0.25" top="0.75" bottom="0.75" header="0.3" footer="0.3"/>
  <pageSetup scale="6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2020-07-14T11:42:55Z</cp:lastPrinted>
  <dcterms:created xsi:type="dcterms:W3CDTF">2012-01-19T09:31:29Z</dcterms:created>
  <dcterms:modified xsi:type="dcterms:W3CDTF">2020-07-23T12:37:07Z</dcterms:modified>
</cp:coreProperties>
</file>