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sktop\share\Viti 2021\R-Media shpk\QKB 2021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l="1"/>
  <c r="C27" i="1" s="1"/>
  <c r="B12" i="1"/>
  <c r="B17" i="1" s="1"/>
  <c r="B25" i="1" s="1"/>
  <c r="B27" i="1" s="1"/>
  <c r="M15" i="1"/>
  <c r="M9" i="1"/>
  <c r="N10" i="1"/>
  <c r="N9" i="1"/>
  <c r="N26" i="1"/>
  <c r="N14" i="1"/>
  <c r="N17" i="1"/>
  <c r="N19" i="1"/>
  <c r="N11" i="1"/>
  <c r="M6" i="1"/>
  <c r="M18" i="1"/>
  <c r="M8" i="1"/>
  <c r="N23" i="1"/>
  <c r="M24" i="1"/>
  <c r="N25" i="1"/>
  <c r="M17" i="1"/>
  <c r="M27" i="1"/>
  <c r="M13" i="1"/>
  <c r="N16" i="1"/>
  <c r="N27" i="1"/>
  <c r="M11" i="1"/>
  <c r="M25" i="1"/>
  <c r="M19" i="1"/>
  <c r="N18" i="1"/>
  <c r="N20" i="1"/>
  <c r="N24" i="1"/>
  <c r="N15" i="1"/>
  <c r="N12" i="1"/>
  <c r="M23" i="1"/>
  <c r="M22" i="1"/>
  <c r="N8" i="1"/>
  <c r="M7" i="1"/>
  <c r="M12" i="1"/>
  <c r="M14" i="1"/>
  <c r="M20" i="1"/>
  <c r="N21" i="1"/>
  <c r="N7" i="1"/>
  <c r="M16" i="1"/>
  <c r="M26" i="1"/>
  <c r="M21" i="1"/>
  <c r="N22" i="1"/>
  <c r="M10" i="1"/>
  <c r="N13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<sst xmlns="http://schemas.openxmlformats.org/spreadsheetml/2006/main" count="28" uniqueCount="27">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</sst>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35" sqref="G35"/>
    </sheetView>
  </sheetViews>
  <sheetFormatPr defaultRowHeight="15" x14ac:dyDescent="0.25"/>
  <cols>
    <col min="1" max="1" width="72.28515625" customWidth="1"/>
    <col min="2" max="2" width="13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3" t="s">
        <v>24</v>
      </c>
      <c r="B2" s="11" t="s">
        <v>23</v>
      </c>
      <c r="C2" s="11" t="s">
        <v>23</v>
      </c>
    </row>
    <row r="3" spans="1:14" ht="15" customHeight="1" x14ac:dyDescent="0.25">
      <c r="A3" s="24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5"/>
      <c r="C5" s="13"/>
    </row>
    <row r="6" spans="1:14" x14ac:dyDescent="0.25">
      <c r="A6" s="6" t="s">
        <v>19</v>
      </c>
      <c r="B6" s="16">
        <v>314489250</v>
      </c>
      <c r="C6" s="13">
        <v>286400052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-4240844</v>
      </c>
      <c r="C10" s="13">
        <v>-2507102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-14255429</v>
      </c>
      <c r="C11" s="13">
        <v>-15394730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-263542246</v>
      </c>
      <c r="C12" s="17">
        <f>SUM(C13:C14)</f>
        <v>-243385091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-225952671</v>
      </c>
      <c r="C13" s="13">
        <v>-208745911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-37589575</v>
      </c>
      <c r="C14" s="14">
        <v>-34639180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-811082</v>
      </c>
      <c r="C15" s="14">
        <v>-613344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/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31639649</v>
      </c>
      <c r="C17" s="18">
        <f>SUM(C6:C12,C15:C16)</f>
        <v>24499785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248052</v>
      </c>
      <c r="C21" s="13">
        <v>-901054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-5848</v>
      </c>
      <c r="C22" s="13">
        <v>13776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SUM(B20:B22)</f>
        <v>242204</v>
      </c>
      <c r="C23" s="18">
        <f>SUM(C20:C22)</f>
        <v>-887278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0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B17+B23</f>
        <v>31881853</v>
      </c>
      <c r="C25" s="21">
        <f>C17+C23</f>
        <v>23612507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-4858961</v>
      </c>
      <c r="C26" s="13">
        <v>-3723424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B25+B26</f>
        <v>27022892</v>
      </c>
      <c r="C27" s="22">
        <f>C25+C26</f>
        <v>19889083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2021-07-22T11:02:34Z</dcterms:modified>
</cp:coreProperties>
</file>