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1\Documents\Bilance viti 2020 Deklarim\Alesio Br shpk\"/>
    </mc:Choice>
  </mc:AlternateContent>
  <xr:revisionPtr revIDLastSave="0" documentId="13_ncr:1_{DAADFF93-3E10-45B5-A79E-051D5AD75BA4}" xr6:coauthVersionLast="45" xr6:coauthVersionMax="45" xr10:uidLastSave="{00000000-0000-0000-0000-000000000000}"/>
  <bookViews>
    <workbookView xWindow="-120" yWindow="-120" windowWidth="29040" windowHeight="17790" xr2:uid="{A8AB6375-8215-4DC9-9194-6EF018C68BDF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1" l="1"/>
  <c r="B53" i="1"/>
  <c r="D52" i="1"/>
  <c r="B52" i="1"/>
  <c r="D51" i="1"/>
  <c r="B51" i="1"/>
  <c r="D50" i="1"/>
  <c r="D55" i="1" s="1"/>
  <c r="B50" i="1"/>
  <c r="B55" i="1" s="1"/>
  <c r="D46" i="1"/>
  <c r="B46" i="1"/>
  <c r="D45" i="1"/>
  <c r="B45" i="1"/>
  <c r="D44" i="1"/>
  <c r="B44" i="1"/>
  <c r="D41" i="1"/>
  <c r="B41" i="1"/>
  <c r="D39" i="1"/>
  <c r="B39" i="1"/>
  <c r="D37" i="1"/>
  <c r="B37" i="1"/>
  <c r="D35" i="1"/>
  <c r="B35" i="1"/>
  <c r="D34" i="1"/>
  <c r="B34" i="1"/>
  <c r="D32" i="1"/>
  <c r="B32" i="1"/>
  <c r="D30" i="1"/>
  <c r="B30" i="1"/>
  <c r="D27" i="1"/>
  <c r="B27" i="1"/>
  <c r="D26" i="1"/>
  <c r="B26" i="1"/>
  <c r="D25" i="1"/>
  <c r="B25" i="1"/>
  <c r="D23" i="1"/>
  <c r="B23" i="1"/>
  <c r="D22" i="1"/>
  <c r="B22" i="1"/>
  <c r="D20" i="1"/>
  <c r="B20" i="1"/>
  <c r="D19" i="1"/>
  <c r="B19" i="1"/>
  <c r="D17" i="1"/>
  <c r="B17" i="1"/>
  <c r="D16" i="1"/>
  <c r="B16" i="1"/>
  <c r="D15" i="1"/>
  <c r="B15" i="1"/>
  <c r="D10" i="1"/>
  <c r="D42" i="1" s="1"/>
  <c r="D47" i="1" s="1"/>
  <c r="D57" i="1" s="1"/>
  <c r="B10" i="1"/>
  <c r="B42" i="1" s="1"/>
  <c r="B47" i="1" s="1"/>
  <c r="B57" i="1" l="1"/>
</calcChain>
</file>

<file path=xl/sharedStrings.xml><?xml version="1.0" encoding="utf-8"?>
<sst xmlns="http://schemas.openxmlformats.org/spreadsheetml/2006/main" count="66" uniqueCount="62">
  <si>
    <t>Pasqyrat financiare te vitit 2020</t>
  </si>
  <si>
    <t>Alesio - Br  shpk</t>
  </si>
  <si>
    <t>NIPT L83328001V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</si>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</sst>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53A71ADA-76A5-4513-8D4D-52E3CF69CCBA}"/>
    <cellStyle name="Normal" xfId="0" builtinId="0"/>
    <cellStyle name="Normal 21 2" xfId="3" xr:uid="{56A9D93B-D169-47C9-A35F-F6C37E02850E}"/>
    <cellStyle name="Normal 3 2" xfId="6" xr:uid="{15B8AFEB-4B2B-4655-997C-CF3F478A9BD5}"/>
    <cellStyle name="Normal 7" xfId="1" xr:uid="{B66EF4E2-5111-473B-8F7C-E4FD307D0E12}"/>
    <cellStyle name="Normal_Albania_-__Income_Statement_September_2009" xfId="4" xr:uid="{92CA03DE-567E-4625-8BC9-F3A749E536B8}"/>
    <cellStyle name="Normal_SHEET" xfId="5" xr:uid="{EF442357-63B2-4137-B55D-0518767BDE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Bilance%20Viti%202020\Bilanci%202020%20Alesio%20Br%20shpk%20Printua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2.1-Pasqyra e Perform. (nat 2)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Diesel 10 PPM</v>
          </cell>
          <cell r="D38" t="str">
            <v>Litra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>Benzin  95 okt</v>
          </cell>
          <cell r="D39" t="str">
            <v>Litra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351003</v>
          </cell>
          <cell r="C40" t="str">
            <v>Gaz I lenget</v>
          </cell>
          <cell r="D40" t="str">
            <v>Litra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351004</v>
          </cell>
          <cell r="C41" t="str">
            <v>Batanije tek 160*220</v>
          </cell>
          <cell r="D41" t="str">
            <v>cop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351005</v>
          </cell>
          <cell r="C42" t="str">
            <v>Batanije bebi 100*120</v>
          </cell>
          <cell r="D42" t="str">
            <v>cop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Batanije tek te trash 160*220</v>
          </cell>
          <cell r="D43" t="str">
            <v>cop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351007</v>
          </cell>
          <cell r="C44" t="str">
            <v xml:space="preserve">Batanije cift 220*240 </v>
          </cell>
          <cell r="D44" t="str">
            <v>cop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351008</v>
          </cell>
          <cell r="C45" t="str">
            <v>Batanije cift 200*240</v>
          </cell>
          <cell r="D45" t="str">
            <v>cop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351009</v>
          </cell>
          <cell r="C46" t="str">
            <v xml:space="preserve">Pelhur per perde </v>
          </cell>
          <cell r="D46" t="str">
            <v>ml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351010</v>
          </cell>
          <cell r="C47" t="str">
            <v>Pelhur Sintetike</v>
          </cell>
          <cell r="D47" t="str">
            <v>ml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351011</v>
          </cell>
          <cell r="C48" t="str">
            <v xml:space="preserve">Tyl </v>
          </cell>
          <cell r="D48" t="str">
            <v>ml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82">
          <cell r="E182">
            <v>0</v>
          </cell>
          <cell r="F182">
            <v>39547071.630366668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0</v>
          </cell>
          <cell r="F188">
            <v>-36591173.875828758</v>
          </cell>
        </row>
        <row r="189">
          <cell r="E189">
            <v>0</v>
          </cell>
          <cell r="F189">
            <v>0</v>
          </cell>
        </row>
        <row r="192">
          <cell r="E192">
            <v>-80000</v>
          </cell>
          <cell r="F192">
            <v>-752000</v>
          </cell>
        </row>
        <row r="194">
          <cell r="E194">
            <v>-13360</v>
          </cell>
          <cell r="F194">
            <v>-125584</v>
          </cell>
        </row>
        <row r="196">
          <cell r="E196">
            <v>0</v>
          </cell>
          <cell r="F196">
            <v>0</v>
          </cell>
        </row>
        <row r="197">
          <cell r="E197">
            <v>-7710.9375</v>
          </cell>
          <cell r="F197">
            <v>-17135.416666666668</v>
          </cell>
        </row>
        <row r="198">
          <cell r="E198">
            <v>-1580.3700000014901</v>
          </cell>
          <cell r="F198">
            <v>-992977.65419999999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0</v>
          </cell>
          <cell r="F206">
            <v>0</v>
          </cell>
        </row>
        <row r="209">
          <cell r="E209">
            <v>0</v>
          </cell>
          <cell r="F209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0</v>
          </cell>
          <cell r="F221">
            <v>161801.35255068657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 t="str">
            <v>Lëndë e parë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0</v>
          </cell>
          <cell r="C37" t="str">
            <v>Produkte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>
            <v>0</v>
          </cell>
          <cell r="F816">
            <v>0</v>
          </cell>
          <cell r="G816">
            <v>0</v>
          </cell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>
            <v>0</v>
          </cell>
          <cell r="F818">
            <v>0</v>
          </cell>
          <cell r="G818">
            <v>0</v>
          </cell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>
            <v>0</v>
          </cell>
          <cell r="F832">
            <v>0</v>
          </cell>
          <cell r="G832">
            <v>0</v>
          </cell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>
            <v>0</v>
          </cell>
          <cell r="F833">
            <v>0</v>
          </cell>
          <cell r="G833">
            <v>0</v>
          </cell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>
            <v>0</v>
          </cell>
          <cell r="F834">
            <v>0</v>
          </cell>
          <cell r="G834">
            <v>0</v>
          </cell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>
            <v>0</v>
          </cell>
          <cell r="F835">
            <v>0</v>
          </cell>
          <cell r="G835">
            <v>0</v>
          </cell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>
            <v>0</v>
          </cell>
          <cell r="F836">
            <v>0</v>
          </cell>
          <cell r="G836">
            <v>0</v>
          </cell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>
            <v>0</v>
          </cell>
          <cell r="F837">
            <v>0</v>
          </cell>
          <cell r="G837">
            <v>0</v>
          </cell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>
            <v>0</v>
          </cell>
          <cell r="F838">
            <v>0</v>
          </cell>
          <cell r="G838">
            <v>0</v>
          </cell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>
            <v>0</v>
          </cell>
          <cell r="F839">
            <v>0</v>
          </cell>
          <cell r="G839">
            <v>0</v>
          </cell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>
            <v>0</v>
          </cell>
          <cell r="F840">
            <v>0</v>
          </cell>
          <cell r="G840">
            <v>0</v>
          </cell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>
            <v>0</v>
          </cell>
          <cell r="F841">
            <v>0</v>
          </cell>
          <cell r="G841">
            <v>0</v>
          </cell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>
            <v>0</v>
          </cell>
          <cell r="F842">
            <v>0</v>
          </cell>
          <cell r="G842">
            <v>0</v>
          </cell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>
            <v>0</v>
          </cell>
          <cell r="F843">
            <v>0</v>
          </cell>
          <cell r="G843">
            <v>0</v>
          </cell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>
            <v>0</v>
          </cell>
          <cell r="F844">
            <v>0</v>
          </cell>
          <cell r="G844">
            <v>0</v>
          </cell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>
            <v>0</v>
          </cell>
          <cell r="F845">
            <v>0</v>
          </cell>
          <cell r="G845">
            <v>0</v>
          </cell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>
            <v>0</v>
          </cell>
          <cell r="F846">
            <v>0</v>
          </cell>
          <cell r="G846">
            <v>0</v>
          </cell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>
            <v>0</v>
          </cell>
          <cell r="F847">
            <v>0</v>
          </cell>
          <cell r="G847">
            <v>0</v>
          </cell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>
            <v>0</v>
          </cell>
          <cell r="F848">
            <v>0</v>
          </cell>
          <cell r="G848">
            <v>0</v>
          </cell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>
            <v>0</v>
          </cell>
          <cell r="F849">
            <v>0</v>
          </cell>
          <cell r="G849">
            <v>0</v>
          </cell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>
            <v>0</v>
          </cell>
          <cell r="F851">
            <v>0</v>
          </cell>
          <cell r="G851">
            <v>0</v>
          </cell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>
            <v>0</v>
          </cell>
          <cell r="F852">
            <v>0</v>
          </cell>
          <cell r="G852">
            <v>0</v>
          </cell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>
            <v>0</v>
          </cell>
          <cell r="F853">
            <v>0</v>
          </cell>
          <cell r="G853">
            <v>0</v>
          </cell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>
            <v>0</v>
          </cell>
          <cell r="F854">
            <v>0</v>
          </cell>
          <cell r="G854">
            <v>0</v>
          </cell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>
            <v>0</v>
          </cell>
          <cell r="F855">
            <v>0</v>
          </cell>
          <cell r="G855">
            <v>0</v>
          </cell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>
            <v>0</v>
          </cell>
          <cell r="F856">
            <v>0</v>
          </cell>
          <cell r="G856">
            <v>0</v>
          </cell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>
            <v>0</v>
          </cell>
          <cell r="F857">
            <v>0</v>
          </cell>
          <cell r="G857">
            <v>0</v>
          </cell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>
            <v>0</v>
          </cell>
          <cell r="F858">
            <v>0</v>
          </cell>
          <cell r="G858">
            <v>0</v>
          </cell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>
            <v>0</v>
          </cell>
          <cell r="F859">
            <v>0</v>
          </cell>
          <cell r="G859">
            <v>0</v>
          </cell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>
            <v>0</v>
          </cell>
          <cell r="F860">
            <v>0</v>
          </cell>
          <cell r="G860">
            <v>0</v>
          </cell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>
            <v>0</v>
          </cell>
          <cell r="F861">
            <v>0</v>
          </cell>
          <cell r="G861">
            <v>0</v>
          </cell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>
            <v>0</v>
          </cell>
          <cell r="F862">
            <v>0</v>
          </cell>
          <cell r="G862">
            <v>0</v>
          </cell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>
            <v>0</v>
          </cell>
          <cell r="F863">
            <v>0</v>
          </cell>
          <cell r="G863">
            <v>0</v>
          </cell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>
            <v>0</v>
          </cell>
          <cell r="F864">
            <v>0</v>
          </cell>
          <cell r="G864">
            <v>0</v>
          </cell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>
            <v>0</v>
          </cell>
          <cell r="F865">
            <v>0</v>
          </cell>
          <cell r="G865">
            <v>0</v>
          </cell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>
            <v>0</v>
          </cell>
          <cell r="F866">
            <v>0</v>
          </cell>
          <cell r="G866">
            <v>0</v>
          </cell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>
            <v>0</v>
          </cell>
          <cell r="F867">
            <v>0</v>
          </cell>
          <cell r="G867">
            <v>0</v>
          </cell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>
            <v>0</v>
          </cell>
          <cell r="F868">
            <v>0</v>
          </cell>
          <cell r="G868">
            <v>0</v>
          </cell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>
            <v>0</v>
          </cell>
          <cell r="F869">
            <v>0</v>
          </cell>
          <cell r="G869">
            <v>0</v>
          </cell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>
            <v>0</v>
          </cell>
          <cell r="F870">
            <v>0</v>
          </cell>
          <cell r="G870">
            <v>0</v>
          </cell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>
            <v>0</v>
          </cell>
          <cell r="F871">
            <v>0</v>
          </cell>
          <cell r="G871">
            <v>0</v>
          </cell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>
            <v>0</v>
          </cell>
          <cell r="F872">
            <v>0</v>
          </cell>
          <cell r="G872">
            <v>0</v>
          </cell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>
            <v>0</v>
          </cell>
          <cell r="F873">
            <v>0</v>
          </cell>
          <cell r="G873">
            <v>0</v>
          </cell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>
            <v>0</v>
          </cell>
          <cell r="F874">
            <v>0</v>
          </cell>
          <cell r="G874">
            <v>0</v>
          </cell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>
            <v>0</v>
          </cell>
          <cell r="F875">
            <v>0</v>
          </cell>
          <cell r="G875">
            <v>0</v>
          </cell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>
            <v>0</v>
          </cell>
          <cell r="F876">
            <v>0</v>
          </cell>
          <cell r="G876">
            <v>0</v>
          </cell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>
            <v>0</v>
          </cell>
          <cell r="F877">
            <v>0</v>
          </cell>
          <cell r="G877">
            <v>0</v>
          </cell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>
            <v>0</v>
          </cell>
          <cell r="F878">
            <v>0</v>
          </cell>
          <cell r="G878">
            <v>0</v>
          </cell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>
            <v>0</v>
          </cell>
          <cell r="F879">
            <v>0</v>
          </cell>
          <cell r="G879">
            <v>0</v>
          </cell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>
            <v>0</v>
          </cell>
          <cell r="F880">
            <v>0</v>
          </cell>
          <cell r="G880">
            <v>0</v>
          </cell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>
            <v>0</v>
          </cell>
          <cell r="F881">
            <v>0</v>
          </cell>
          <cell r="G881">
            <v>0</v>
          </cell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>
            <v>0</v>
          </cell>
          <cell r="F882">
            <v>0</v>
          </cell>
          <cell r="G882">
            <v>0</v>
          </cell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>
            <v>0</v>
          </cell>
          <cell r="F883">
            <v>0</v>
          </cell>
          <cell r="G883">
            <v>0</v>
          </cell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>
            <v>0</v>
          </cell>
          <cell r="F884">
            <v>0</v>
          </cell>
          <cell r="G884">
            <v>0</v>
          </cell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>
            <v>0</v>
          </cell>
          <cell r="F885">
            <v>0</v>
          </cell>
          <cell r="G885">
            <v>0</v>
          </cell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>
            <v>0</v>
          </cell>
          <cell r="F886">
            <v>0</v>
          </cell>
          <cell r="G886">
            <v>0</v>
          </cell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>
            <v>0</v>
          </cell>
          <cell r="F887">
            <v>0</v>
          </cell>
          <cell r="G887">
            <v>0</v>
          </cell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>
            <v>0</v>
          </cell>
          <cell r="F888">
            <v>0</v>
          </cell>
          <cell r="G888">
            <v>0</v>
          </cell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>
            <v>0</v>
          </cell>
          <cell r="F889">
            <v>0</v>
          </cell>
          <cell r="G889">
            <v>0</v>
          </cell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>
            <v>0</v>
          </cell>
          <cell r="F890">
            <v>0</v>
          </cell>
          <cell r="G890">
            <v>0</v>
          </cell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>
            <v>0</v>
          </cell>
          <cell r="F891">
            <v>0</v>
          </cell>
          <cell r="G891">
            <v>0</v>
          </cell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>
            <v>0</v>
          </cell>
          <cell r="F892">
            <v>0</v>
          </cell>
          <cell r="G892">
            <v>0</v>
          </cell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>
            <v>0</v>
          </cell>
          <cell r="F893">
            <v>0</v>
          </cell>
          <cell r="G893">
            <v>0</v>
          </cell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>
            <v>0</v>
          </cell>
          <cell r="F894">
            <v>0</v>
          </cell>
          <cell r="G894">
            <v>0</v>
          </cell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>
            <v>0</v>
          </cell>
          <cell r="F895">
            <v>0</v>
          </cell>
          <cell r="G895">
            <v>0</v>
          </cell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>
            <v>0</v>
          </cell>
          <cell r="F896">
            <v>0</v>
          </cell>
          <cell r="G896">
            <v>0</v>
          </cell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>
            <v>0</v>
          </cell>
          <cell r="F897">
            <v>0</v>
          </cell>
          <cell r="G897">
            <v>0</v>
          </cell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>
            <v>0</v>
          </cell>
          <cell r="F898">
            <v>0</v>
          </cell>
          <cell r="G898">
            <v>0</v>
          </cell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>
            <v>0</v>
          </cell>
          <cell r="F899">
            <v>0</v>
          </cell>
          <cell r="G899">
            <v>0</v>
          </cell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>
            <v>0</v>
          </cell>
          <cell r="F900">
            <v>0</v>
          </cell>
          <cell r="G900">
            <v>0</v>
          </cell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>
            <v>0</v>
          </cell>
          <cell r="F901">
            <v>0</v>
          </cell>
          <cell r="G901">
            <v>0</v>
          </cell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>
            <v>0</v>
          </cell>
          <cell r="F902">
            <v>0</v>
          </cell>
          <cell r="G902">
            <v>0</v>
          </cell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>
            <v>0</v>
          </cell>
          <cell r="F903">
            <v>0</v>
          </cell>
          <cell r="G903">
            <v>0</v>
          </cell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>
            <v>0</v>
          </cell>
          <cell r="F904">
            <v>0</v>
          </cell>
          <cell r="G904">
            <v>0</v>
          </cell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>
            <v>0</v>
          </cell>
          <cell r="F905">
            <v>0</v>
          </cell>
          <cell r="G905">
            <v>0</v>
          </cell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>
            <v>0</v>
          </cell>
          <cell r="F906">
            <v>0</v>
          </cell>
          <cell r="G906">
            <v>0</v>
          </cell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>
            <v>0</v>
          </cell>
          <cell r="F907">
            <v>0</v>
          </cell>
          <cell r="G907">
            <v>0</v>
          </cell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>
            <v>0</v>
          </cell>
          <cell r="F908">
            <v>0</v>
          </cell>
          <cell r="G908">
            <v>0</v>
          </cell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>
            <v>0</v>
          </cell>
          <cell r="F909">
            <v>0</v>
          </cell>
          <cell r="G909">
            <v>0</v>
          </cell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>
            <v>0</v>
          </cell>
          <cell r="F910">
            <v>0</v>
          </cell>
          <cell r="G910">
            <v>0</v>
          </cell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>
            <v>0</v>
          </cell>
          <cell r="F911">
            <v>0</v>
          </cell>
          <cell r="G911">
            <v>0</v>
          </cell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>
            <v>0</v>
          </cell>
          <cell r="F912">
            <v>0</v>
          </cell>
          <cell r="G912">
            <v>0</v>
          </cell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>
            <v>0</v>
          </cell>
          <cell r="F913">
            <v>0</v>
          </cell>
          <cell r="G913">
            <v>0</v>
          </cell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>
            <v>0</v>
          </cell>
          <cell r="F914">
            <v>0</v>
          </cell>
          <cell r="G914">
            <v>0</v>
          </cell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</row>
        <row r="919">
          <cell r="B919">
            <v>0</v>
          </cell>
          <cell r="C919" t="str">
            <v>Mallra</v>
          </cell>
          <cell r="D919">
            <v>0</v>
          </cell>
          <cell r="E919">
            <v>0</v>
          </cell>
          <cell r="F919">
            <v>0</v>
          </cell>
          <cell r="G919">
            <v>2879883.270076625</v>
          </cell>
          <cell r="H919">
            <v>0</v>
          </cell>
          <cell r="I919">
            <v>0</v>
          </cell>
          <cell r="J919">
            <v>20130688.341547992</v>
          </cell>
          <cell r="K919">
            <v>0</v>
          </cell>
          <cell r="L919">
            <v>0</v>
          </cell>
          <cell r="M919">
            <v>23010571.611624613</v>
          </cell>
          <cell r="N919">
            <v>0</v>
          </cell>
          <cell r="O919">
            <v>0</v>
          </cell>
          <cell r="P919">
            <v>19381831.786182135</v>
          </cell>
          <cell r="Q919">
            <v>0</v>
          </cell>
          <cell r="R919">
            <v>0</v>
          </cell>
          <cell r="S919">
            <v>3628739.8254425055</v>
          </cell>
          <cell r="T919">
            <v>0</v>
          </cell>
          <cell r="U919">
            <v>0</v>
          </cell>
          <cell r="V919">
            <v>3628739.8254425065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</row>
        <row r="921"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B922">
            <v>0</v>
          </cell>
          <cell r="C922" t="str">
            <v>TOTAL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D258-F28E-4E9A-A6E8-8DF913222057}">
  <sheetPr codeName="Sheet26">
    <pageSetUpPr fitToPage="1"/>
  </sheetPr>
  <dimension ref="A1:F65"/>
  <sheetViews>
    <sheetView showGridLines="0" tabSelected="1" zoomScaleNormal="100" workbookViewId="0">
      <selection activeCell="A69" sqref="A69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6"/>
      <c r="B6" s="7" t="s">
        <v>5</v>
      </c>
      <c r="C6" s="7"/>
      <c r="D6" s="7" t="s">
        <v>5</v>
      </c>
      <c r="E6" s="7"/>
      <c r="F6" s="3"/>
    </row>
    <row r="7" spans="1:6" x14ac:dyDescent="0.25">
      <c r="A7" s="6"/>
      <c r="B7" s="7" t="s">
        <v>6</v>
      </c>
      <c r="C7" s="7"/>
      <c r="D7" s="7" t="s">
        <v>7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8</v>
      </c>
      <c r="B9" s="10"/>
      <c r="C9" s="11"/>
      <c r="D9" s="10"/>
      <c r="E9" s="10"/>
      <c r="F9" s="12" t="s">
        <v>9</v>
      </c>
    </row>
    <row r="10" spans="1:6" x14ac:dyDescent="0.25">
      <c r="A10" s="13" t="s">
        <v>10</v>
      </c>
      <c r="B10" s="14">
        <f>ROUND([1]Bilanci!E182,0)</f>
        <v>0</v>
      </c>
      <c r="C10" s="11"/>
      <c r="D10" s="14">
        <f>+ROUND([1]Bilanci!F182,0)-1</f>
        <v>39547071</v>
      </c>
      <c r="E10" s="10"/>
      <c r="F10" s="15" t="s">
        <v>11</v>
      </c>
    </row>
    <row r="11" spans="1:6" x14ac:dyDescent="0.25">
      <c r="A11" s="13" t="s">
        <v>12</v>
      </c>
      <c r="B11" s="14"/>
      <c r="C11" s="11"/>
      <c r="D11" s="14"/>
      <c r="E11" s="10"/>
      <c r="F11" s="15" t="s">
        <v>13</v>
      </c>
    </row>
    <row r="12" spans="1:6" x14ac:dyDescent="0.25">
      <c r="A12" s="13" t="s">
        <v>14</v>
      </c>
      <c r="B12" s="14"/>
      <c r="C12" s="11"/>
      <c r="D12" s="14"/>
      <c r="E12" s="10"/>
      <c r="F12" s="15" t="s">
        <v>13</v>
      </c>
    </row>
    <row r="13" spans="1:6" x14ac:dyDescent="0.25">
      <c r="A13" s="13" t="s">
        <v>15</v>
      </c>
      <c r="B13" s="14"/>
      <c r="C13" s="11"/>
      <c r="D13" s="14"/>
      <c r="E13" s="10"/>
      <c r="F13" s="15" t="s">
        <v>13</v>
      </c>
    </row>
    <row r="14" spans="1:6" x14ac:dyDescent="0.25">
      <c r="A14" s="13" t="s">
        <v>16</v>
      </c>
      <c r="B14" s="14"/>
      <c r="C14" s="11"/>
      <c r="D14" s="14"/>
      <c r="E14" s="10"/>
      <c r="F14" s="15" t="s">
        <v>17</v>
      </c>
    </row>
    <row r="15" spans="1:6" x14ac:dyDescent="0.25">
      <c r="A15" s="9" t="s">
        <v>18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19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20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21</v>
      </c>
      <c r="B18" s="10"/>
      <c r="C18" s="11"/>
      <c r="D18" s="10"/>
      <c r="E18" s="10"/>
      <c r="F18" s="3"/>
    </row>
    <row r="19" spans="1:6" x14ac:dyDescent="0.25">
      <c r="A19" s="13" t="s">
        <v>21</v>
      </c>
      <c r="B19" s="14">
        <f>+ROUND([1]Bilanci!E188,0)</f>
        <v>0</v>
      </c>
      <c r="C19" s="11"/>
      <c r="D19" s="14">
        <f>+ROUND([1]Bilanci!F188,0)</f>
        <v>-36591174</v>
      </c>
      <c r="E19" s="10"/>
      <c r="F19" s="3"/>
    </row>
    <row r="20" spans="1:6" x14ac:dyDescent="0.25">
      <c r="A20" s="13" t="s">
        <v>22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23</v>
      </c>
      <c r="B21" s="10"/>
      <c r="C21" s="11"/>
      <c r="D21" s="10"/>
      <c r="E21" s="10"/>
      <c r="F21" s="3"/>
    </row>
    <row r="22" spans="1:6" x14ac:dyDescent="0.25">
      <c r="A22" s="13" t="s">
        <v>24</v>
      </c>
      <c r="B22" s="14">
        <f>+ROUND([1]Bilanci!E192,0)</f>
        <v>-80000</v>
      </c>
      <c r="C22" s="11"/>
      <c r="D22" s="14">
        <f>+ROUND([1]Bilanci!F192,0)</f>
        <v>-752000</v>
      </c>
      <c r="E22" s="10"/>
      <c r="F22" s="3"/>
    </row>
    <row r="23" spans="1:6" x14ac:dyDescent="0.25">
      <c r="A23" s="13" t="s">
        <v>25</v>
      </c>
      <c r="B23" s="14">
        <f>+ROUND([1]Bilanci!E194,0)</f>
        <v>-13360</v>
      </c>
      <c r="C23" s="11"/>
      <c r="D23" s="14">
        <f>+ROUND([1]Bilanci!F194,0)</f>
        <v>-125584</v>
      </c>
      <c r="E23" s="10"/>
      <c r="F23" s="3"/>
    </row>
    <row r="24" spans="1:6" x14ac:dyDescent="0.25">
      <c r="A24" s="13" t="s">
        <v>26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27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28</v>
      </c>
      <c r="B26" s="14">
        <f>+ROUND([1]Bilanci!E197,0)</f>
        <v>-7711</v>
      </c>
      <c r="C26" s="11"/>
      <c r="D26" s="14">
        <f>+ROUND([1]Bilanci!F197,0)</f>
        <v>-17135</v>
      </c>
      <c r="E26" s="10"/>
      <c r="F26" s="3"/>
    </row>
    <row r="27" spans="1:6" x14ac:dyDescent="0.25">
      <c r="A27" s="9" t="s">
        <v>29</v>
      </c>
      <c r="B27" s="14">
        <f>+ROUND([1]Bilanci!E198,0)</f>
        <v>-1580</v>
      </c>
      <c r="C27" s="11"/>
      <c r="D27" s="14">
        <f>+ROUND([1]Bilanci!F198,0)</f>
        <v>-992978</v>
      </c>
      <c r="E27" s="10"/>
      <c r="F27" s="3"/>
    </row>
    <row r="28" spans="1:6" x14ac:dyDescent="0.25">
      <c r="A28" s="9" t="s">
        <v>30</v>
      </c>
      <c r="B28" s="10"/>
      <c r="C28" s="11"/>
      <c r="D28" s="10"/>
      <c r="E28" s="10"/>
      <c r="F28" s="3"/>
    </row>
    <row r="29" spans="1:6" ht="15" customHeight="1" x14ac:dyDescent="0.25">
      <c r="A29" s="13" t="s">
        <v>31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32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33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34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35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36</v>
      </c>
      <c r="B34" s="14">
        <f>+ROUND([1]Bilanci!E206,0)</f>
        <v>0</v>
      </c>
      <c r="C34" s="11"/>
      <c r="D34" s="14">
        <f>+ROUND([1]Bilanci!F206,0)</f>
        <v>0</v>
      </c>
      <c r="E34" s="10"/>
      <c r="F34" s="3"/>
    </row>
    <row r="35" spans="1:6" x14ac:dyDescent="0.25">
      <c r="A35" s="9" t="s">
        <v>37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38</v>
      </c>
      <c r="B36" s="10"/>
      <c r="C36" s="11"/>
      <c r="D36" s="10"/>
      <c r="E36" s="10"/>
      <c r="F36" s="3"/>
    </row>
    <row r="37" spans="1:6" x14ac:dyDescent="0.25">
      <c r="A37" s="13" t="s">
        <v>39</v>
      </c>
      <c r="B37" s="14">
        <f>+ROUND([1]Bilanci!E213,0)</f>
        <v>0</v>
      </c>
      <c r="C37" s="11"/>
      <c r="D37" s="14">
        <f>+ROUND([1]Bilanci!F213,0)</f>
        <v>0</v>
      </c>
      <c r="E37" s="10"/>
      <c r="F37" s="3"/>
    </row>
    <row r="38" spans="1:6" x14ac:dyDescent="0.25">
      <c r="A38" s="13" t="s">
        <v>40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41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42</v>
      </c>
      <c r="B40" s="14"/>
      <c r="C40" s="11"/>
      <c r="D40" s="14"/>
      <c r="E40" s="10"/>
      <c r="F40" s="3"/>
    </row>
    <row r="41" spans="1:6" x14ac:dyDescent="0.25">
      <c r="A41" s="16" t="s">
        <v>43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44</v>
      </c>
      <c r="B42" s="17">
        <f>SUM(B9:B41)</f>
        <v>-102651</v>
      </c>
      <c r="C42" s="18"/>
      <c r="D42" s="17">
        <f>SUM(D9:D41)</f>
        <v>1068200</v>
      </c>
      <c r="E42" s="18"/>
      <c r="F42" s="3"/>
    </row>
    <row r="43" spans="1:6" x14ac:dyDescent="0.25">
      <c r="A43" s="9" t="s">
        <v>45</v>
      </c>
      <c r="B43" s="18"/>
      <c r="C43" s="18"/>
      <c r="D43" s="18"/>
      <c r="E43" s="18"/>
      <c r="F43" s="3"/>
    </row>
    <row r="44" spans="1:6" x14ac:dyDescent="0.25">
      <c r="A44" s="13" t="s">
        <v>46</v>
      </c>
      <c r="B44" s="14">
        <f>ROUND(-[1]Bilanci!E221,0)</f>
        <v>0</v>
      </c>
      <c r="C44" s="11"/>
      <c r="D44" s="14">
        <f>+ROUND(-[1]Bilanci!F221,0)</f>
        <v>-161801</v>
      </c>
      <c r="E44" s="10"/>
      <c r="F44" s="3"/>
    </row>
    <row r="45" spans="1:6" x14ac:dyDescent="0.25">
      <c r="A45" s="13" t="s">
        <v>47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48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49</v>
      </c>
      <c r="B47" s="17">
        <f>SUM(B42:B46)</f>
        <v>-102651</v>
      </c>
      <c r="C47" s="18"/>
      <c r="D47" s="17">
        <f>SUM(D42:D46)</f>
        <v>906399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50</v>
      </c>
      <c r="B49" s="22"/>
      <c r="C49" s="22"/>
      <c r="D49" s="22"/>
      <c r="E49" s="11"/>
      <c r="F49" s="3"/>
    </row>
    <row r="50" spans="1:6" x14ac:dyDescent="0.25">
      <c r="A50" s="13" t="s">
        <v>51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52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53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54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55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56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57</v>
      </c>
      <c r="B57" s="31">
        <f>B47+B55</f>
        <v>-102651</v>
      </c>
      <c r="C57" s="32"/>
      <c r="D57" s="31">
        <f>D47+D55</f>
        <v>906399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58</v>
      </c>
      <c r="B59" s="30"/>
      <c r="C59" s="30"/>
      <c r="D59" s="30"/>
      <c r="E59" s="34"/>
      <c r="F59" s="34"/>
    </row>
    <row r="60" spans="1:6" x14ac:dyDescent="0.25">
      <c r="A60" s="29" t="s">
        <v>59</v>
      </c>
      <c r="B60" s="14"/>
      <c r="C60" s="10"/>
      <c r="D60" s="14"/>
      <c r="E60" s="34"/>
      <c r="F60" s="34"/>
    </row>
    <row r="61" spans="1:6" x14ac:dyDescent="0.25">
      <c r="A61" s="29" t="s">
        <v>60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61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2021-07-26T13:14:09Z</dcterms:created>
  <dcterms:modified xsi:type="dcterms:W3CDTF">2021-07-26T13:14:39Z</dcterms:modified>
</cp:coreProperties>
</file>