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esktop\NEDRIMIMET\QKB ANSI 2020\"/>
    </mc:Choice>
  </mc:AlternateContent>
  <xr:revisionPtr revIDLastSave="0" documentId="13_ncr:1_{008BE62F-CA20-4EC3-9CAA-CB10EE35B001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7" i="1"/>
  <c r="C23" i="1"/>
  <c r="B23" i="1"/>
  <c r="M6" i="1"/>
  <c r="N6" i="1"/>
  <c r="B12" i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<sst xmlns="http://schemas.openxmlformats.org/spreadsheetml/2006/main" count="29" uniqueCount="28">
  <si>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</si>
  <si>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</si>
  <si>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</si>
  <si>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</si>
  <si>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</si>
  <si>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</si>
  <si>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</si>
  <si>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</si>
  <si>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</si>
  <si>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</si>
  <si>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</si>
  <si>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</si>
  <si>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</si>
  <si>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</si>
  <si>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</si>
  <si>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</si>
  <si>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</si>
  <si>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</si>
  <si>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</si>
  <si>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</si>
  <si>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</si>
  <si>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</si>
  <si>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</si>
  <si>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</si>
  <si>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</si>
  <si>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</si>
  <si>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</si>
  <si>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 ANSI 2016     L84702803P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</si>
</sst>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1" sqref="E21"/>
    </sheetView>
  </sheetViews>
  <sheetFormatPr defaultRowHeight="15" x14ac:dyDescent="0.25"/>
  <cols>
    <col min="1" max="1" width="72.28515625" customWidth="1"/>
    <col min="2" max="2" width="13.85546875" customWidth="1"/>
    <col min="3" max="3" width="12" bestFit="1" customWidth="1"/>
    <col min="6" max="6" width="12.5703125" customWidth="1"/>
    <col min="7" max="7" width="1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17" t="s">
        <v>25</v>
      </c>
    </row>
    <row r="2" spans="1:14" ht="15" customHeight="1" x14ac:dyDescent="0.25">
      <c r="A2" s="23" t="s">
        <v>24</v>
      </c>
      <c r="B2" s="16" t="s">
        <v>23</v>
      </c>
      <c r="C2" s="16" t="s">
        <v>23</v>
      </c>
    </row>
    <row r="3" spans="1:14" ht="15" customHeight="1" x14ac:dyDescent="0.25">
      <c r="A3" s="24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8">
        <v>151168802</v>
      </c>
      <c r="C6" s="19">
        <v>144870998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>
        <v>-117701458</v>
      </c>
      <c r="C10" s="19">
        <v>-102598904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>
        <v>-508621</v>
      </c>
      <c r="C11" s="19">
        <v>-728157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1">
        <f>SUM(B13:B14)</f>
        <v>-6451635</v>
      </c>
      <c r="C12" s="21">
        <f>SUM(C13:C14)</f>
        <v>-5033722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-4859136</v>
      </c>
      <c r="C13" s="19">
        <v>-4381723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-1592499</v>
      </c>
      <c r="C14" s="19">
        <v>-651999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2">
        <v>-412552</v>
      </c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2">
        <v>-5250000</v>
      </c>
      <c r="C16" s="19">
        <v>-5800000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20844536</v>
      </c>
      <c r="C17" s="6">
        <f>SUM(C6:C12,C15:C16)</f>
        <v>30710215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>
        <v>-1341269</v>
      </c>
      <c r="C21" s="19">
        <v>-174015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B19+B20+B21+B22</f>
        <v>-1341269</v>
      </c>
      <c r="C23" s="6">
        <f>C19+C20+C21+C22</f>
        <v>-174015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19503267</v>
      </c>
      <c r="C25" s="5">
        <f>C17+C23</f>
        <v>30536200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8">
        <v>2925490</v>
      </c>
      <c r="C26" s="19">
        <v>4580430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16577777</v>
      </c>
      <c r="C27" s="2">
        <f>C25-C26</f>
        <v>25955770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2021-07-27T08:53:57Z</dcterms:modified>
</cp:coreProperties>
</file>