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0775" windowHeight="9180"/>
  </bookViews>
  <sheets>
    <sheet name="2.2-Pasqyra e Perform.(funks)" sheetId="1" r:id="rId1"/>
  </sheets>
  <definedNames>
    <definedName name="_xlnm.Print_Area" localSheetId="0">'2.2-Pasqyra e Perform.(funks)'!$A$1:$D$58</definedName>
  </definedNames>
  <calcPr calcId="124519"/>
</workbook>
</file>

<file path=xl/calcChain.xml><?xml version="1.0" encoding="utf-8"?>
<calcChain xmlns="http://schemas.openxmlformats.org/spreadsheetml/2006/main">
  <c r="B36" i="1"/>
  <c r="B17"/>
  <c r="B51"/>
  <c r="B41"/>
  <c r="B33"/>
  <c r="B20"/>
  <c r="B16"/>
  <c r="B11"/>
</calcChain>
</file>

<file path=xl/sharedStrings.xml><?xml version="1.0" encoding="utf-8"?>
<sst xmlns="http://schemas.openxmlformats.org/spreadsheetml/2006/main" count="58" uniqueCount="55">
  <si>
    <t>Pasqyrat financiare te vitit 2019</t>
  </si>
  <si>
    <t>Alfa Solutions SH.P.K.</t>
  </si>
  <si>
    <t>NIPT L82313004O</t>
  </si>
  <si>
    <t>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</si>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</sst>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7" fillId="0" borderId="0" applyFont="0" applyFill="0" applyBorder="0" applyAlignment="0" applyProtection="0"/>
    <xf numFmtId="0" fontId="19" fillId="0" borderId="0"/>
    <xf numFmtId="0" fontId="19" fillId="0" borderId="0"/>
    <xf numFmtId="0" fontId="31" fillId="0" borderId="0"/>
    <xf numFmtId="0" fontId="33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3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3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4" applyNumberFormat="0" applyAlignment="0" applyProtection="0"/>
    <xf numFmtId="0" fontId="13" fillId="7" borderId="7" applyNumberFormat="0" applyAlignment="0" applyProtection="0"/>
    <xf numFmtId="0" fontId="47" fillId="61" borderId="14" applyNumberFormat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48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8" fontId="33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7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3" fillId="0" borderId="1" applyNumberFormat="0" applyFill="0" applyAlignment="0" applyProtection="0"/>
    <xf numFmtId="0" fontId="68" fillId="0" borderId="15" applyNumberFormat="0" applyFill="0" applyAlignment="0" applyProtection="0"/>
    <xf numFmtId="0" fontId="69" fillId="0" borderId="17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1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4" fillId="0" borderId="2" applyNumberFormat="0" applyFill="0" applyAlignment="0" applyProtection="0"/>
    <xf numFmtId="0" fontId="72" fillId="0" borderId="17" applyNumberFormat="0" applyFill="0" applyAlignment="0" applyProtection="0"/>
    <xf numFmtId="0" fontId="73" fillId="0" borderId="19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5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5" fillId="0" borderId="3" applyNumberFormat="0" applyFill="0" applyAlignment="0" applyProtection="0"/>
    <xf numFmtId="0" fontId="76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3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3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1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4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12" fillId="0" borderId="6" applyNumberFormat="0" applyFill="0" applyAlignment="0" applyProtection="0"/>
    <xf numFmtId="0" fontId="85" fillId="0" borderId="21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6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3" fillId="0" borderId="0"/>
    <xf numFmtId="0" fontId="48" fillId="0" borderId="0"/>
    <xf numFmtId="0" fontId="48" fillId="0" borderId="0"/>
    <xf numFmtId="0" fontId="48" fillId="0" borderId="0"/>
    <xf numFmtId="0" fontId="90" fillId="0" borderId="0"/>
    <xf numFmtId="0" fontId="48" fillId="0" borderId="0"/>
    <xf numFmtId="0" fontId="31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31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56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3" fillId="0" borderId="0"/>
    <xf numFmtId="0" fontId="48" fillId="0" borderId="0"/>
    <xf numFmtId="0" fontId="48" fillId="0" borderId="0"/>
    <xf numFmtId="0" fontId="56" fillId="0" borderId="0"/>
    <xf numFmtId="0" fontId="48" fillId="0" borderId="0"/>
    <xf numFmtId="0" fontId="48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48" fillId="0" borderId="0"/>
    <xf numFmtId="0" fontId="33" fillId="0" borderId="0"/>
    <xf numFmtId="0" fontId="92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53" fillId="0" borderId="0"/>
    <xf numFmtId="0" fontId="48" fillId="0" borderId="0"/>
    <xf numFmtId="0" fontId="48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4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1" borderId="23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3" applyNumberFormat="0" applyFont="0" applyAlignment="0" applyProtection="0"/>
    <xf numFmtId="0" fontId="36" fillId="41" borderId="23" applyNumberFormat="0" applyFont="0" applyAlignment="0" applyProtection="0"/>
    <xf numFmtId="0" fontId="93" fillId="59" borderId="24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4" fillId="59" borderId="24" applyNumberFormat="0" applyAlignment="0" applyProtection="0"/>
    <xf numFmtId="179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3" fillId="0" borderId="25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8" fillId="0" borderId="0" xfId="0" applyFont="1"/>
    <xf numFmtId="0" fontId="20" fillId="0" borderId="0" xfId="2" applyFont="1"/>
    <xf numFmtId="0" fontId="20" fillId="0" borderId="0" xfId="2" applyFont="1" applyBorder="1"/>
    <xf numFmtId="0" fontId="21" fillId="0" borderId="0" xfId="2" applyFont="1"/>
    <xf numFmtId="0" fontId="22" fillId="0" borderId="0" xfId="0" applyFont="1"/>
    <xf numFmtId="0" fontId="18" fillId="0" borderId="0" xfId="2" applyFont="1"/>
    <xf numFmtId="3" fontId="23" fillId="0" borderId="0" xfId="2" applyNumberFormat="1" applyFont="1" applyBorder="1" applyAlignment="1">
      <alignment horizontal="center" vertical="center"/>
    </xf>
    <xf numFmtId="0" fontId="24" fillId="0" borderId="0" xfId="2" applyFont="1" applyBorder="1" applyAlignment="1">
      <alignment vertical="center"/>
    </xf>
    <xf numFmtId="0" fontId="25" fillId="0" borderId="0" xfId="0" applyNumberFormat="1" applyFont="1" applyFill="1" applyBorder="1" applyAlignment="1" applyProtection="1"/>
    <xf numFmtId="0" fontId="23" fillId="0" borderId="0" xfId="2" applyFont="1" applyBorder="1" applyAlignment="1">
      <alignment horizontal="left" vertical="center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Border="1" applyAlignment="1">
      <alignment horizontal="right"/>
    </xf>
    <xf numFmtId="0" fontId="26" fillId="34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38" fontId="20" fillId="35" borderId="10" xfId="2" applyNumberFormat="1" applyFont="1" applyFill="1" applyBorder="1"/>
    <xf numFmtId="38" fontId="20" fillId="0" borderId="0" xfId="2" applyNumberFormat="1" applyFont="1" applyBorder="1"/>
    <xf numFmtId="38" fontId="23" fillId="0" borderId="0" xfId="2" applyNumberFormat="1" applyFont="1" applyBorder="1"/>
    <xf numFmtId="38" fontId="20" fillId="35" borderId="0" xfId="2" applyNumberFormat="1" applyFont="1" applyFill="1" applyBorder="1"/>
    <xf numFmtId="38" fontId="20" fillId="0" borderId="0" xfId="2" applyNumberFormat="1" applyFont="1" applyBorder="1" applyAlignment="1">
      <alignment vertical="center"/>
    </xf>
    <xf numFmtId="38" fontId="20" fillId="35" borderId="0" xfId="2" applyNumberFormat="1" applyFont="1" applyFill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29" fillId="0" borderId="0" xfId="0" applyNumberFormat="1" applyFont="1" applyFill="1" applyBorder="1" applyAlignment="1" applyProtection="1">
      <alignment wrapText="1"/>
    </xf>
    <xf numFmtId="0" fontId="20" fillId="35" borderId="0" xfId="2" applyFont="1" applyFill="1"/>
    <xf numFmtId="0" fontId="29" fillId="0" borderId="0" xfId="2" applyNumberFormat="1" applyFont="1" applyFill="1" applyBorder="1" applyAlignment="1" applyProtection="1">
      <alignment wrapText="1"/>
    </xf>
    <xf numFmtId="38" fontId="23" fillId="0" borderId="11" xfId="2" applyNumberFormat="1" applyFont="1" applyBorder="1"/>
    <xf numFmtId="38" fontId="20" fillId="0" borderId="0" xfId="2" applyNumberFormat="1" applyFont="1"/>
    <xf numFmtId="38" fontId="20" fillId="35" borderId="0" xfId="2" applyNumberFormat="1" applyFont="1" applyFill="1"/>
    <xf numFmtId="38" fontId="23" fillId="0" borderId="12" xfId="2" applyNumberFormat="1" applyFont="1" applyFill="1" applyBorder="1"/>
    <xf numFmtId="38" fontId="20" fillId="0" borderId="0" xfId="2" applyNumberFormat="1" applyFont="1" applyFill="1" applyBorder="1"/>
    <xf numFmtId="0" fontId="29" fillId="0" borderId="12" xfId="0" applyNumberFormat="1" applyFont="1" applyFill="1" applyBorder="1" applyAlignment="1" applyProtection="1">
      <alignment wrapText="1"/>
    </xf>
    <xf numFmtId="37" fontId="20" fillId="0" borderId="12" xfId="0" applyNumberFormat="1" applyFont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0" fillId="35" borderId="0" xfId="1" applyNumberFormat="1" applyFont="1" applyFill="1" applyBorder="1" applyAlignment="1" applyProtection="1">
      <alignment horizontal="right" wrapText="1"/>
    </xf>
    <xf numFmtId="37" fontId="23" fillId="0" borderId="11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0" fillId="0" borderId="0" xfId="3" applyNumberFormat="1" applyFont="1" applyAlignment="1">
      <alignment horizontal="right"/>
    </xf>
    <xf numFmtId="37" fontId="20" fillId="0" borderId="0" xfId="3" applyNumberFormat="1" applyFont="1" applyBorder="1" applyAlignment="1">
      <alignment horizontal="right"/>
    </xf>
    <xf numFmtId="37" fontId="23" fillId="0" borderId="12" xfId="3" applyNumberFormat="1" applyFont="1" applyFill="1" applyBorder="1" applyAlignment="1">
      <alignment horizontal="right"/>
    </xf>
    <xf numFmtId="37" fontId="23" fillId="0" borderId="0" xfId="3" applyNumberFormat="1" applyFont="1" applyFill="1" applyBorder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32" fillId="0" borderId="0" xfId="4" applyFont="1" applyAlignment="1">
      <alignment vertical="center"/>
    </xf>
    <xf numFmtId="0" fontId="23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21" fillId="0" borderId="0" xfId="2" applyFont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 5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4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3" xfId="3"/>
    <cellStyle name="Normal 22" xfId="5473"/>
    <cellStyle name="Normal 22 2" xfId="2"/>
    <cellStyle name="Normal 23 2" xfId="5474"/>
    <cellStyle name="Normal 24" xfId="5475"/>
    <cellStyle name="Normal 3" xfId="547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5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J58"/>
  <sheetViews>
    <sheetView tabSelected="1" view="pageBreakPreview" topLeftCell="A25" zoomScale="75" zoomScaleSheetLayoutView="75" workbookViewId="0">
      <selection activeCell="B51" sqref="B51"/>
    </sheetView>
  </sheetViews>
  <sheetFormatPr defaultColWidth="9.140625" defaultRowHeight="15"/>
  <cols>
    <col min="1" max="1" width="118" style="4" customWidth="1"/>
    <col min="2" max="2" width="18.7109375" style="2" customWidth="1"/>
    <col min="3" max="3" width="2.7109375" style="3" customWidth="1"/>
    <col min="4" max="4" width="18.7109375" style="2" customWidth="1"/>
    <col min="5" max="5" width="26.7109375" style="4" customWidth="1"/>
    <col min="6" max="6" width="10.7109375" style="4" customWidth="1"/>
    <col min="7" max="7" width="10.140625" style="4" customWidth="1"/>
    <col min="8" max="8" width="10.7109375" style="4" customWidth="1"/>
    <col min="9" max="9" width="11.5703125" style="4" customWidth="1"/>
    <col min="10" max="10" width="84.28515625" style="4" customWidth="1"/>
    <col min="11" max="16384" width="9.140625" style="4"/>
  </cols>
  <sheetData>
    <row r="1" spans="1:8">
      <c r="A1" s="1" t="s">
        <v>0</v>
      </c>
    </row>
    <row r="2" spans="1:8">
      <c r="A2" s="5" t="s">
        <v>1</v>
      </c>
    </row>
    <row r="3" spans="1:8">
      <c r="A3" s="5" t="s">
        <v>2</v>
      </c>
    </row>
    <row r="4" spans="1:8">
      <c r="A4" s="5" t="s">
        <v>3</v>
      </c>
    </row>
    <row r="5" spans="1:8">
      <c r="A5" s="6" t="s">
        <v>4</v>
      </c>
    </row>
    <row r="6" spans="1:8">
      <c r="A6" s="6"/>
    </row>
    <row r="7" spans="1:8">
      <c r="A7" s="47"/>
      <c r="B7" s="7" t="s">
        <v>5</v>
      </c>
      <c r="C7" s="7"/>
      <c r="D7" s="7" t="s">
        <v>5</v>
      </c>
    </row>
    <row r="8" spans="1:8">
      <c r="A8" s="47"/>
      <c r="B8" s="7" t="s">
        <v>6</v>
      </c>
      <c r="C8" s="7"/>
      <c r="D8" s="7" t="s">
        <v>7</v>
      </c>
    </row>
    <row r="9" spans="1:8">
      <c r="A9" s="8"/>
      <c r="E9" s="9" t="s">
        <v>8</v>
      </c>
    </row>
    <row r="10" spans="1:8">
      <c r="A10" s="10" t="s">
        <v>9</v>
      </c>
    </row>
    <row r="11" spans="1:8">
      <c r="A11" s="11" t="s">
        <v>10</v>
      </c>
      <c r="B11" s="12">
        <f>ROUND(35304574.58,0)</f>
        <v>35304575</v>
      </c>
      <c r="C11" s="13"/>
      <c r="D11" s="12">
        <v>3118534</v>
      </c>
      <c r="E11" s="14" t="s">
        <v>11</v>
      </c>
      <c r="G11" s="15"/>
      <c r="H11" s="15"/>
    </row>
    <row r="12" spans="1:8">
      <c r="A12" s="11" t="s">
        <v>12</v>
      </c>
      <c r="B12" s="12"/>
      <c r="C12" s="13"/>
      <c r="D12" s="12"/>
      <c r="E12" s="14" t="s">
        <v>13</v>
      </c>
      <c r="G12" s="15"/>
      <c r="H12" s="15"/>
    </row>
    <row r="13" spans="1:8">
      <c r="A13" s="11" t="s">
        <v>14</v>
      </c>
      <c r="B13" s="12"/>
      <c r="C13" s="13"/>
      <c r="D13" s="12"/>
      <c r="E13" s="14" t="s">
        <v>13</v>
      </c>
      <c r="G13" s="15"/>
      <c r="H13" s="15"/>
    </row>
    <row r="14" spans="1:8">
      <c r="A14" s="11" t="s">
        <v>15</v>
      </c>
      <c r="B14" s="12"/>
      <c r="C14" s="13"/>
      <c r="D14" s="12"/>
      <c r="E14" s="14" t="s">
        <v>13</v>
      </c>
      <c r="G14" s="15"/>
      <c r="H14" s="15"/>
    </row>
    <row r="15" spans="1:8">
      <c r="A15" s="11" t="s">
        <v>16</v>
      </c>
      <c r="B15" s="12"/>
      <c r="C15" s="13"/>
      <c r="D15" s="12"/>
      <c r="E15" s="14" t="s">
        <v>17</v>
      </c>
      <c r="G15" s="15"/>
      <c r="H15" s="15"/>
    </row>
    <row r="16" spans="1:8">
      <c r="A16" s="10" t="s">
        <v>18</v>
      </c>
      <c r="B16" s="16">
        <f>ROUND(-31808416.54,0)</f>
        <v>-31808417</v>
      </c>
      <c r="C16" s="17"/>
      <c r="D16" s="16">
        <v>-5514636</v>
      </c>
    </row>
    <row r="17" spans="1:10">
      <c r="A17" s="10" t="s">
        <v>19</v>
      </c>
      <c r="B17" s="18">
        <f>ROUND(SUM(B11:B16),0)</f>
        <v>3496158</v>
      </c>
      <c r="C17" s="18"/>
      <c r="D17" s="18">
        <v>-2396102</v>
      </c>
    </row>
    <row r="18" spans="1:10">
      <c r="A18" s="10"/>
      <c r="B18" s="17"/>
      <c r="C18" s="17"/>
      <c r="D18" s="17"/>
    </row>
    <row r="19" spans="1:10">
      <c r="A19" s="10" t="s">
        <v>20</v>
      </c>
      <c r="B19" s="19"/>
      <c r="C19" s="17"/>
      <c r="D19" s="19"/>
    </row>
    <row r="20" spans="1:10">
      <c r="A20" s="10" t="s">
        <v>21</v>
      </c>
      <c r="B20" s="19">
        <f>ROUND(-3474119.48,0)</f>
        <v>-3474119</v>
      </c>
      <c r="C20" s="17"/>
      <c r="D20" s="19">
        <v>-259871</v>
      </c>
    </row>
    <row r="21" spans="1:10">
      <c r="A21" s="10" t="s">
        <v>22</v>
      </c>
      <c r="B21" s="20"/>
      <c r="C21" s="20"/>
      <c r="D21" s="17"/>
    </row>
    <row r="22" spans="1:10">
      <c r="A22" s="11" t="s">
        <v>23</v>
      </c>
      <c r="B22" s="21"/>
      <c r="C22" s="20"/>
      <c r="D22" s="19"/>
    </row>
    <row r="23" spans="1:10">
      <c r="A23" s="11" t="s">
        <v>24</v>
      </c>
      <c r="B23" s="21"/>
      <c r="C23" s="20"/>
      <c r="D23" s="19"/>
      <c r="J23" s="11"/>
    </row>
    <row r="24" spans="1:10">
      <c r="A24" s="11" t="s">
        <v>25</v>
      </c>
      <c r="B24" s="21"/>
      <c r="C24" s="20"/>
      <c r="D24" s="19"/>
      <c r="J24" s="11"/>
    </row>
    <row r="25" spans="1:10">
      <c r="A25" s="11" t="s">
        <v>26</v>
      </c>
      <c r="B25" s="21"/>
      <c r="C25" s="20"/>
      <c r="D25" s="19"/>
      <c r="J25" s="11"/>
    </row>
    <row r="26" spans="1:10">
      <c r="A26" s="11" t="s">
        <v>27</v>
      </c>
      <c r="B26" s="21"/>
      <c r="C26" s="20"/>
      <c r="D26" s="19"/>
    </row>
    <row r="27" spans="1:10">
      <c r="A27" s="11" t="s">
        <v>28</v>
      </c>
      <c r="B27" s="21"/>
      <c r="C27" s="20"/>
      <c r="D27" s="19"/>
    </row>
    <row r="28" spans="1:10">
      <c r="A28" s="11" t="s">
        <v>29</v>
      </c>
      <c r="B28" s="21"/>
      <c r="C28" s="20"/>
      <c r="D28" s="19"/>
    </row>
    <row r="29" spans="1:10">
      <c r="A29" s="10" t="s">
        <v>30</v>
      </c>
      <c r="B29" s="21"/>
      <c r="C29" s="20"/>
      <c r="D29" s="19"/>
    </row>
    <row r="30" spans="1:10">
      <c r="A30" s="10" t="s">
        <v>31</v>
      </c>
      <c r="B30" s="20"/>
      <c r="C30" s="20"/>
      <c r="D30" s="17"/>
    </row>
    <row r="31" spans="1:10">
      <c r="A31" s="11" t="s">
        <v>32</v>
      </c>
      <c r="B31" s="21"/>
      <c r="C31" s="20"/>
      <c r="D31" s="19"/>
    </row>
    <row r="32" spans="1:10">
      <c r="A32" s="11" t="s">
        <v>33</v>
      </c>
      <c r="B32" s="21"/>
      <c r="C32" s="20"/>
      <c r="D32" s="19"/>
    </row>
    <row r="33" spans="1:5">
      <c r="A33" s="11" t="s">
        <v>34</v>
      </c>
      <c r="B33" s="21">
        <f>ROUND(-158361.4,0)</f>
        <v>-158361</v>
      </c>
      <c r="C33" s="20"/>
      <c r="D33" s="19">
        <v>-26100</v>
      </c>
    </row>
    <row r="34" spans="1:5">
      <c r="A34" s="22" t="s">
        <v>35</v>
      </c>
      <c r="B34" s="21"/>
      <c r="C34" s="20"/>
      <c r="D34" s="21"/>
    </row>
    <row r="35" spans="1:5">
      <c r="A35" s="23" t="s">
        <v>36</v>
      </c>
      <c r="B35" s="24"/>
      <c r="C35" s="2"/>
      <c r="D35" s="24"/>
    </row>
    <row r="36" spans="1:5">
      <c r="A36" s="25" t="s">
        <v>37</v>
      </c>
      <c r="B36" s="26">
        <f>ROUND(SUM(B17:B35),0)</f>
        <v>-136322</v>
      </c>
      <c r="C36" s="18"/>
      <c r="D36" s="26">
        <v>-2682073</v>
      </c>
      <c r="E36" s="6"/>
    </row>
    <row r="37" spans="1:5">
      <c r="A37" s="23" t="s">
        <v>38</v>
      </c>
      <c r="B37" s="27"/>
      <c r="C37" s="17"/>
      <c r="D37" s="27"/>
    </row>
    <row r="38" spans="1:5">
      <c r="A38" s="11" t="s">
        <v>39</v>
      </c>
      <c r="B38" s="28"/>
      <c r="C38" s="17"/>
      <c r="D38" s="28"/>
    </row>
    <row r="39" spans="1:5">
      <c r="A39" s="11" t="s">
        <v>40</v>
      </c>
      <c r="B39" s="28"/>
      <c r="C39" s="17"/>
      <c r="D39" s="28"/>
    </row>
    <row r="40" spans="1:5">
      <c r="A40" s="11" t="s">
        <v>41</v>
      </c>
      <c r="B40" s="16"/>
      <c r="C40" s="17"/>
      <c r="D40" s="16"/>
    </row>
    <row r="41" spans="1:5" ht="15.75" thickBot="1">
      <c r="A41" s="23" t="s">
        <v>42</v>
      </c>
      <c r="B41" s="29">
        <f>ROUND(B36,0)</f>
        <v>-136322</v>
      </c>
      <c r="C41" s="30"/>
      <c r="D41" s="29">
        <v>-2682073</v>
      </c>
    </row>
    <row r="42" spans="1:5" ht="16.5" thickTop="1" thickBot="1">
      <c r="A42" s="31"/>
      <c r="B42" s="32"/>
      <c r="C42" s="32"/>
      <c r="D42" s="32"/>
    </row>
    <row r="43" spans="1:5" ht="15.75" thickTop="1">
      <c r="A43" s="33" t="s">
        <v>43</v>
      </c>
      <c r="B43" s="34"/>
      <c r="C43" s="34"/>
      <c r="D43" s="34"/>
    </row>
    <row r="44" spans="1:5">
      <c r="A44" s="11" t="s">
        <v>44</v>
      </c>
      <c r="B44" s="35"/>
      <c r="C44" s="34"/>
      <c r="D44" s="35"/>
    </row>
    <row r="45" spans="1:5">
      <c r="A45" s="11" t="s">
        <v>45</v>
      </c>
      <c r="B45" s="35"/>
      <c r="C45" s="34"/>
      <c r="D45" s="35"/>
    </row>
    <row r="46" spans="1:5">
      <c r="A46" s="11" t="s">
        <v>46</v>
      </c>
      <c r="B46" s="35"/>
      <c r="C46" s="34"/>
      <c r="D46" s="35"/>
    </row>
    <row r="47" spans="1:5">
      <c r="A47" s="11" t="s">
        <v>47</v>
      </c>
      <c r="B47" s="35"/>
      <c r="C47" s="34"/>
      <c r="D47" s="35"/>
    </row>
    <row r="48" spans="1:5">
      <c r="A48" s="11" t="s">
        <v>48</v>
      </c>
      <c r="B48" s="35"/>
      <c r="C48" s="34"/>
      <c r="D48" s="35"/>
    </row>
    <row r="49" spans="1:4">
      <c r="A49" s="33" t="s">
        <v>49</v>
      </c>
      <c r="B49" s="36">
        <v>0</v>
      </c>
      <c r="C49" s="37"/>
      <c r="D49" s="36">
        <v>0</v>
      </c>
    </row>
    <row r="50" spans="1:4">
      <c r="A50" s="38"/>
      <c r="B50" s="39"/>
      <c r="C50" s="40"/>
      <c r="D50" s="39"/>
    </row>
    <row r="51" spans="1:4" ht="15.75" thickBot="1">
      <c r="A51" s="33" t="s">
        <v>50</v>
      </c>
      <c r="B51" s="41">
        <f>B41+B49</f>
        <v>-136322</v>
      </c>
      <c r="C51" s="42"/>
      <c r="D51" s="41">
        <v>-2682073</v>
      </c>
    </row>
    <row r="52" spans="1:4" ht="15.75" thickTop="1">
      <c r="A52" s="38"/>
      <c r="B52" s="39"/>
      <c r="C52" s="40"/>
      <c r="D52" s="39"/>
    </row>
    <row r="53" spans="1:4">
      <c r="A53" s="43" t="s">
        <v>51</v>
      </c>
      <c r="B53" s="39"/>
      <c r="C53" s="40"/>
      <c r="D53" s="39"/>
    </row>
    <row r="54" spans="1:4">
      <c r="A54" s="38" t="s">
        <v>52</v>
      </c>
      <c r="B54" s="35"/>
      <c r="C54" s="34"/>
      <c r="D54" s="35"/>
    </row>
    <row r="55" spans="1:4">
      <c r="A55" s="38" t="s">
        <v>53</v>
      </c>
      <c r="B55" s="35"/>
      <c r="C55" s="34"/>
      <c r="D55" s="35"/>
    </row>
    <row r="56" spans="1:4">
      <c r="A56" s="44"/>
      <c r="B56" s="45"/>
      <c r="C56" s="45"/>
      <c r="D56" s="45"/>
    </row>
    <row r="57" spans="1:4">
      <c r="A57" s="44"/>
      <c r="B57" s="45"/>
      <c r="C57" s="45"/>
      <c r="D57" s="45"/>
    </row>
    <row r="58" spans="1:4">
      <c r="A58" s="46" t="s">
        <v>54</v>
      </c>
      <c r="B58" s="45"/>
      <c r="C58" s="45"/>
      <c r="D58" s="45"/>
    </row>
  </sheetData>
  <mergeCells count="1">
    <mergeCell ref="A7:A8"/>
  </mergeCells>
  <pageMargins left="0.7" right="0.7" top="0.75" bottom="0.75" header="0.3" footer="0.3"/>
  <pageSetup scale="58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2.2-Pasqyra e Perform.(funks)</vt:lpstr>
      <vt:lpstr>'2.2-Pasqyra e Perform.(funks)'!Print_Area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2020-07-28T16:05:12Z</dcterms:created>
  <dcterms:modified xsi:type="dcterms:W3CDTF">2020-07-30T08:56:09Z</dcterms:modified>
</cp:coreProperties>
</file>