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rio\Desktop\Alba Puna\Spontan Group\S. 2021\Bilanc 2021\QKB\"/>
    </mc:Choice>
  </mc:AlternateContent>
  <bookViews>
    <workbookView xWindow="0" yWindow="0" windowWidth="20490" windowHeight="775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2" i="1"/>
  <c r="B12" i="1"/>
  <c r="B17" i="1" s="1"/>
  <c r="B25" i="1" s="1"/>
  <c r="B27" i="1" s="1"/>
  <c r="C17" i="1"/>
  <c r="C25" i="1" s="1"/>
  <c r="C27" i="1" s="1"/>
  <c r="N9" i="1"/>
  <c r="M17" i="1"/>
  <c r="N14" i="1"/>
  <c r="N19" i="1"/>
  <c r="M6" i="1"/>
  <c r="N27" i="1"/>
  <c r="N24" i="1"/>
  <c r="M23" i="1"/>
  <c r="M11" i="1"/>
  <c r="M12" i="1"/>
  <c r="M24" i="1"/>
  <c r="M10" i="1"/>
  <c r="M22" i="1"/>
  <c r="N21" i="1"/>
  <c r="M9" i="1"/>
  <c r="M21" i="1"/>
  <c r="N15" i="1"/>
  <c r="M16" i="1"/>
  <c r="N6" i="1"/>
  <c r="M15" i="1"/>
  <c r="M25" i="1"/>
  <c r="M27" i="1"/>
  <c r="M20" i="1"/>
  <c r="M26" i="1"/>
  <c r="N13" i="1"/>
  <c r="N25" i="1"/>
  <c r="M8" i="1"/>
  <c r="N16" i="1"/>
  <c r="M13" i="1"/>
  <c r="N8" i="1"/>
  <c r="N18" i="1"/>
  <c r="N10" i="1"/>
  <c r="M7" i="1"/>
  <c r="M18" i="1"/>
  <c r="N12" i="1"/>
  <c r="N22" i="1"/>
  <c r="N20" i="1"/>
  <c r="M19" i="1"/>
  <c r="N23" i="1"/>
  <c r="N7" i="1"/>
  <c r="N26" i="1"/>
  <c r="M14" i="1"/>
  <c r="N17" i="1"/>
  <c r="N1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<sst xmlns="http://schemas.openxmlformats.org/spreadsheetml/2006/main" count="28" uniqueCount="27">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</sst>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0"/>
  </numFmts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" fontId="3" fillId="0" borderId="0" xfId="0" applyNumberFormat="1" applyFont="1" applyBorder="1" applyAlignment="1">
      <alignment vertical="center"/>
    </xf>
    <xf numFmtId="1" fontId="4" fillId="2" borderId="0" xfId="0" applyNumberFormat="1" applyFont="1" applyFill="1" applyBorder="1" applyAlignment="1">
      <alignment vertical="center"/>
    </xf>
    <xf numFmtId="1" fontId="4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8" workbookViewId="0">
      <selection activeCell="B21" sqref="B21"/>
    </sheetView>
  </sheetViews>
  <sheetFormatPr defaultRowHeight="15" x14ac:dyDescent="0.25"/>
  <cols>
    <col min="1" max="1" width="72.42578125" customWidth="1"/>
    <col min="2" max="2" width="10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570312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4" t="s">
        <v>24</v>
      </c>
      <c r="B2" s="18" t="s">
        <v>23</v>
      </c>
      <c r="C2" s="18" t="s">
        <v>23</v>
      </c>
    </row>
    <row r="3" spans="1:14" ht="15" customHeight="1" x14ac:dyDescent="0.25">
      <c r="A3" s="25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19</v>
      </c>
      <c r="B6" s="20">
        <v>4369715.1679999996</v>
      </c>
      <c r="C6" s="26">
        <v>3814716.6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21">
        <f>SUM(B13:B14)</f>
        <v>-1079132.722727272</v>
      </c>
      <c r="C12" s="15">
        <f>SUM(C13:C14)</f>
        <v>-769088.88199999998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22">
        <v>-924704.54545454495</v>
      </c>
      <c r="C13" s="26">
        <v>-659032.79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22">
        <v>-154428.17727272701</v>
      </c>
      <c r="C14" s="26">
        <v>-110056.092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22">
        <v>-94827.719937500005</v>
      </c>
      <c r="C15" s="26">
        <v>-85774.019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22">
        <v>-1782151.8922280001</v>
      </c>
      <c r="C16" s="26">
        <v>-2032216.4990000001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1413602.8331072277</v>
      </c>
      <c r="C17" s="7">
        <f>SUM(C6:C12,C15:C16)</f>
        <v>927637.20000000042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22">
        <v>-116229.634727999</v>
      </c>
      <c r="C21" s="1">
        <v>3444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SUM(B21:B22)</f>
        <v>-116229.634727999</v>
      </c>
      <c r="C23" s="7">
        <f>SUM(C21:C22)</f>
        <v>3444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+B17+B21</f>
        <v>1297373.1983792286</v>
      </c>
      <c r="C25" s="6">
        <f>+C17</f>
        <v>927637.20000000042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</f>
        <v>1297373.1983792286</v>
      </c>
      <c r="C27" s="2">
        <f>C25</f>
        <v>927637.20000000042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3"/>
      <c r="C29" s="1"/>
    </row>
    <row r="30" spans="1:14" x14ac:dyDescent="0.25">
      <c r="A30" s="1"/>
      <c r="B30" s="23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Dario</cp:lastModifiedBy>
  <dcterms:created xsi:type="dcterms:W3CDTF">2018-06-20T15:30:23Z</dcterms:created>
  <dcterms:modified xsi:type="dcterms:W3CDTF">2022-07-21T13:06:18Z</dcterms:modified>
</cp:coreProperties>
</file>