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Sheet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D42" i="1" l="1"/>
  <c r="B42" i="1"/>
  <c r="D47" i="1" l="1"/>
  <c r="D57" i="1" s="1"/>
  <c r="B55" i="1"/>
  <c r="B39" i="1"/>
  <c r="B30" i="1"/>
  <c r="B27" i="1"/>
  <c r="B47" i="1" s="1"/>
  <c r="B57" i="1" s="1"/>
  <c r="B19" i="1"/>
  <c r="B16" i="1"/>
  <c r="B14" i="1"/>
  <c r="B10" i="1"/>
  <c r="A2" i="1"/>
  <c r="A1" i="1"/>
</calcChain>
</file>

<file path=xl/sharedStrings.xml><?xml version="1.0" encoding="utf-8"?>
<sst xmlns="http://schemas.openxmlformats.org/spreadsheetml/2006/main" count="57" uniqueCount="55">
  <si>
    <t>NIPT L82427014C</t>
  </si>
  <si>
    <t>Lek</t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</si>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</sst>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4" fillId="0" borderId="0" xfId="0" applyFont="1"/>
    <xf numFmtId="37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9" fillId="3" borderId="0" xfId="0" applyNumberFormat="1" applyFont="1" applyFill="1" applyBorder="1" applyAlignment="1" applyProtection="1">
      <alignment horizontal="left" wrapText="1" indent="2"/>
    </xf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</cellXfs>
  <cellStyles count="3">
    <cellStyle name="Comma" xfId="1" builtinId="3"/>
    <cellStyle name="Normal" xfId="0" builtinId="0"/>
    <cellStyle name="Normal 21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46\test\ZYRA\ZYRA\BILANCE\BILANCE%202020\BIZNESET%20E%20MEDHA\GJIKONDI.A\PASQYRAT%20FINANCIARE%202020-GJIKONDI.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aku"/>
      <sheetName val="BILANCI"/>
      <sheetName val="PASH"/>
      <sheetName val="CASH FLOW"/>
      <sheetName val="PASQYRA E KAPITALIT"/>
    </sheetNames>
    <sheetDataSet>
      <sheetData sheetId="0"/>
      <sheetData sheetId="1">
        <row r="1">
          <cell r="A1" t="str">
            <v>Pasqyrat financiare te vitit 2020</v>
          </cell>
        </row>
        <row r="2">
          <cell r="A2" t="str">
            <v>Gjikondi.A shpk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"/>
  <sheetViews>
    <sheetView tabSelected="1" workbookViewId="0">
      <selection activeCell="F44" sqref="F44"/>
    </sheetView>
  </sheetViews>
  <sheetFormatPr defaultRowHeight="15" x14ac:dyDescent="0.25"/>
  <cols>
    <col min="1" max="1" width="95.42578125" customWidth="1"/>
    <col min="2" max="2" width="13.5703125" customWidth="1"/>
    <col min="4" max="4" width="13.7109375" customWidth="1"/>
  </cols>
  <sheetData>
    <row r="1" spans="1:4" x14ac:dyDescent="0.25">
      <c r="A1" s="1" t="str">
        <f>[1]BILANCI!A1</f>
        <v>Pasqyrat financiare te vitit 2020</v>
      </c>
      <c r="B1" s="2"/>
      <c r="C1" s="2"/>
      <c r="D1" s="2"/>
    </row>
    <row r="2" spans="1:4" x14ac:dyDescent="0.25">
      <c r="A2" s="3" t="str">
        <f>[1]BILANCI!A2</f>
        <v>Gjikondi.A shpk</v>
      </c>
      <c r="B2" s="2"/>
      <c r="C2" s="2"/>
      <c r="D2" s="2"/>
    </row>
    <row r="3" spans="1:4" x14ac:dyDescent="0.25">
      <c r="A3" s="3" t="s">
        <v>0</v>
      </c>
      <c r="B3" s="4"/>
      <c r="C3" s="2"/>
      <c r="D3" s="2"/>
    </row>
    <row r="4" spans="1:4" x14ac:dyDescent="0.25">
      <c r="A4" s="3" t="s">
        <v>1</v>
      </c>
      <c r="B4" s="2"/>
      <c r="C4" s="2"/>
      <c r="D4" s="2"/>
    </row>
    <row r="5" spans="1:4" x14ac:dyDescent="0.25">
      <c r="A5" s="1" t="s">
        <v>52</v>
      </c>
      <c r="B5" s="5"/>
      <c r="C5" s="5"/>
      <c r="D5" s="5"/>
    </row>
    <row r="6" spans="1:4" x14ac:dyDescent="0.25">
      <c r="A6" s="6"/>
      <c r="B6" s="7" t="s">
        <v>2</v>
      </c>
      <c r="C6" s="7"/>
      <c r="D6" s="7" t="s">
        <v>2</v>
      </c>
    </row>
    <row r="7" spans="1:4" x14ac:dyDescent="0.25">
      <c r="A7" s="6"/>
      <c r="B7" s="7" t="s">
        <v>3</v>
      </c>
      <c r="C7" s="7"/>
      <c r="D7" s="7" t="s">
        <v>4</v>
      </c>
    </row>
    <row r="8" spans="1:4" x14ac:dyDescent="0.25">
      <c r="A8" s="8"/>
      <c r="B8" s="9"/>
      <c r="C8" s="10"/>
      <c r="D8" s="9"/>
    </row>
    <row r="9" spans="1:4" x14ac:dyDescent="0.25">
      <c r="A9" s="11" t="s">
        <v>5</v>
      </c>
      <c r="B9" s="12"/>
      <c r="C9" s="13"/>
      <c r="D9" s="12"/>
    </row>
    <row r="10" spans="1:4" x14ac:dyDescent="0.25">
      <c r="A10" s="14" t="s">
        <v>6</v>
      </c>
      <c r="B10" s="15">
        <f>141979+20115608</f>
        <v>20257587</v>
      </c>
      <c r="C10" s="13"/>
      <c r="D10" s="15">
        <v>22898883</v>
      </c>
    </row>
    <row r="11" spans="1:4" x14ac:dyDescent="0.25">
      <c r="A11" s="14" t="s">
        <v>7</v>
      </c>
      <c r="B11" s="15"/>
      <c r="C11" s="13"/>
      <c r="D11" s="15"/>
    </row>
    <row r="12" spans="1:4" x14ac:dyDescent="0.25">
      <c r="A12" s="14" t="s">
        <v>8</v>
      </c>
      <c r="B12" s="15"/>
      <c r="C12" s="13"/>
      <c r="D12" s="15"/>
    </row>
    <row r="13" spans="1:4" x14ac:dyDescent="0.25">
      <c r="A13" s="14" t="s">
        <v>9</v>
      </c>
      <c r="B13" s="15"/>
      <c r="C13" s="13"/>
      <c r="D13" s="15"/>
    </row>
    <row r="14" spans="1:4" x14ac:dyDescent="0.25">
      <c r="A14" s="14" t="s">
        <v>10</v>
      </c>
      <c r="B14" s="15">
        <f>7009013</f>
        <v>7009013</v>
      </c>
      <c r="C14" s="13"/>
      <c r="D14" s="15"/>
    </row>
    <row r="15" spans="1:4" x14ac:dyDescent="0.25">
      <c r="A15" s="11" t="s">
        <v>11</v>
      </c>
      <c r="B15" s="15"/>
      <c r="C15" s="13"/>
      <c r="D15" s="15"/>
    </row>
    <row r="16" spans="1:4" x14ac:dyDescent="0.25">
      <c r="A16" s="11" t="s">
        <v>12</v>
      </c>
      <c r="B16" s="15">
        <f>3176992</f>
        <v>3176992</v>
      </c>
      <c r="C16" s="13"/>
      <c r="D16" s="15"/>
    </row>
    <row r="17" spans="1:4" x14ac:dyDescent="0.25">
      <c r="A17" s="11" t="s">
        <v>13</v>
      </c>
      <c r="B17" s="15"/>
      <c r="C17" s="13"/>
      <c r="D17" s="15">
        <v>1956010</v>
      </c>
    </row>
    <row r="18" spans="1:4" x14ac:dyDescent="0.25">
      <c r="A18" s="11" t="s">
        <v>14</v>
      </c>
      <c r="B18" s="12"/>
      <c r="C18" s="13"/>
      <c r="D18" s="12"/>
    </row>
    <row r="19" spans="1:4" x14ac:dyDescent="0.25">
      <c r="A19" s="14" t="s">
        <v>14</v>
      </c>
      <c r="B19" s="15">
        <f>-3176992-25296962+10111826</f>
        <v>-18362128</v>
      </c>
      <c r="C19" s="13"/>
      <c r="D19" s="15">
        <v>-15132977</v>
      </c>
    </row>
    <row r="20" spans="1:4" x14ac:dyDescent="0.25">
      <c r="A20" s="14" t="s">
        <v>15</v>
      </c>
      <c r="B20" s="15"/>
      <c r="C20" s="13"/>
      <c r="D20" s="15"/>
    </row>
    <row r="21" spans="1:4" x14ac:dyDescent="0.25">
      <c r="A21" s="11" t="s">
        <v>16</v>
      </c>
      <c r="B21" s="12"/>
      <c r="C21" s="13"/>
      <c r="D21" s="12"/>
    </row>
    <row r="22" spans="1:4" x14ac:dyDescent="0.25">
      <c r="A22" s="14" t="s">
        <v>17</v>
      </c>
      <c r="B22" s="15">
        <v>-2742000</v>
      </c>
      <c r="C22" s="13"/>
      <c r="D22" s="15">
        <v>-3289166</v>
      </c>
    </row>
    <row r="23" spans="1:4" x14ac:dyDescent="0.25">
      <c r="A23" s="14" t="s">
        <v>18</v>
      </c>
      <c r="B23" s="15">
        <v>-457914</v>
      </c>
      <c r="C23" s="13"/>
      <c r="D23" s="15"/>
    </row>
    <row r="24" spans="1:4" x14ac:dyDescent="0.25">
      <c r="A24" s="14" t="s">
        <v>19</v>
      </c>
      <c r="B24" s="15"/>
      <c r="C24" s="13"/>
      <c r="D24" s="15"/>
    </row>
    <row r="25" spans="1:4" x14ac:dyDescent="0.25">
      <c r="A25" s="11" t="s">
        <v>20</v>
      </c>
      <c r="B25" s="15"/>
      <c r="C25" s="13"/>
      <c r="D25" s="15"/>
    </row>
    <row r="26" spans="1:4" x14ac:dyDescent="0.25">
      <c r="A26" s="11" t="s">
        <v>21</v>
      </c>
      <c r="B26" s="15"/>
      <c r="C26" s="13"/>
      <c r="D26" s="15"/>
    </row>
    <row r="27" spans="1:4" x14ac:dyDescent="0.25">
      <c r="A27" s="11" t="s">
        <v>22</v>
      </c>
      <c r="B27" s="15">
        <f>-17183-860418-883166-537744-313302-21612-1617862-297728-229846-34086-33011-558811-49500-323616-6628-4450</f>
        <v>-5788963</v>
      </c>
      <c r="C27" s="13"/>
      <c r="D27" s="15">
        <v>-5431194</v>
      </c>
    </row>
    <row r="28" spans="1:4" x14ac:dyDescent="0.25">
      <c r="A28" s="11" t="s">
        <v>23</v>
      </c>
      <c r="B28" s="12"/>
      <c r="C28" s="13"/>
      <c r="D28" s="12"/>
    </row>
    <row r="29" spans="1:4" x14ac:dyDescent="0.25">
      <c r="A29" s="14" t="s">
        <v>24</v>
      </c>
      <c r="B29" s="15"/>
      <c r="C29" s="13"/>
      <c r="D29" s="15"/>
    </row>
    <row r="30" spans="1:4" x14ac:dyDescent="0.25">
      <c r="A30" s="14" t="s">
        <v>25</v>
      </c>
      <c r="B30" s="15">
        <f>2608+122423</f>
        <v>125031</v>
      </c>
      <c r="C30" s="13"/>
      <c r="D30" s="15">
        <v>168628</v>
      </c>
    </row>
    <row r="31" spans="1:4" ht="30" x14ac:dyDescent="0.25">
      <c r="A31" s="14" t="s">
        <v>26</v>
      </c>
      <c r="B31" s="15"/>
      <c r="C31" s="13"/>
      <c r="D31" s="15"/>
    </row>
    <row r="32" spans="1:4" ht="30" x14ac:dyDescent="0.25">
      <c r="A32" s="14" t="s">
        <v>27</v>
      </c>
      <c r="B32" s="15"/>
      <c r="C32" s="13"/>
      <c r="D32" s="15"/>
    </row>
    <row r="33" spans="1:4" x14ac:dyDescent="0.25">
      <c r="A33" s="14" t="s">
        <v>28</v>
      </c>
      <c r="B33" s="15"/>
      <c r="C33" s="13"/>
      <c r="D33" s="15"/>
    </row>
    <row r="34" spans="1:4" ht="30" x14ac:dyDescent="0.25">
      <c r="A34" s="14" t="s">
        <v>29</v>
      </c>
      <c r="B34" s="15"/>
      <c r="C34" s="13"/>
      <c r="D34" s="15"/>
    </row>
    <row r="35" spans="1:4" x14ac:dyDescent="0.25">
      <c r="A35" s="11" t="s">
        <v>30</v>
      </c>
      <c r="B35" s="15"/>
      <c r="C35" s="13"/>
      <c r="D35" s="15"/>
    </row>
    <row r="36" spans="1:4" x14ac:dyDescent="0.25">
      <c r="A36" s="11" t="s">
        <v>31</v>
      </c>
      <c r="B36" s="12"/>
      <c r="C36" s="16"/>
      <c r="D36" s="12"/>
    </row>
    <row r="37" spans="1:4" x14ac:dyDescent="0.25">
      <c r="A37" s="14" t="s">
        <v>32</v>
      </c>
      <c r="B37" s="15"/>
      <c r="C37" s="13"/>
      <c r="D37" s="15"/>
    </row>
    <row r="38" spans="1:4" ht="30" x14ac:dyDescent="0.25">
      <c r="A38" s="14" t="s">
        <v>33</v>
      </c>
      <c r="B38" s="15"/>
      <c r="C38" s="13"/>
      <c r="D38" s="15"/>
    </row>
    <row r="39" spans="1:4" x14ac:dyDescent="0.25">
      <c r="A39" s="14" t="s">
        <v>34</v>
      </c>
      <c r="B39" s="15">
        <f>-88350-1129-1898094-172009</f>
        <v>-2159582</v>
      </c>
      <c r="C39" s="13"/>
      <c r="D39" s="15">
        <v>-90834</v>
      </c>
    </row>
    <row r="40" spans="1:4" x14ac:dyDescent="0.25">
      <c r="A40" s="11" t="s">
        <v>35</v>
      </c>
      <c r="B40" s="15"/>
      <c r="C40" s="13"/>
      <c r="D40" s="15"/>
    </row>
    <row r="41" spans="1:4" x14ac:dyDescent="0.25">
      <c r="A41" s="17" t="s">
        <v>53</v>
      </c>
      <c r="B41" s="15"/>
      <c r="C41" s="13"/>
      <c r="D41" s="15"/>
    </row>
    <row r="42" spans="1:4" x14ac:dyDescent="0.25">
      <c r="A42" s="11" t="s">
        <v>36</v>
      </c>
      <c r="B42" s="18">
        <f>SUM(B9:B41)</f>
        <v>1058036</v>
      </c>
      <c r="C42" s="18"/>
      <c r="D42" s="18">
        <f t="shared" ref="C42:D42" si="0">SUM(D9:D41)</f>
        <v>1079350</v>
      </c>
    </row>
    <row r="43" spans="1:4" x14ac:dyDescent="0.25">
      <c r="A43" s="11" t="s">
        <v>37</v>
      </c>
      <c r="B43" s="19"/>
      <c r="C43" s="19"/>
      <c r="D43" s="19"/>
    </row>
    <row r="44" spans="1:4" x14ac:dyDescent="0.25">
      <c r="A44" s="14" t="s">
        <v>38</v>
      </c>
      <c r="B44" s="15">
        <v>-160367</v>
      </c>
      <c r="C44" s="13"/>
      <c r="D44" s="15">
        <v>-161903</v>
      </c>
    </row>
    <row r="45" spans="1:4" x14ac:dyDescent="0.25">
      <c r="A45" s="14" t="s">
        <v>39</v>
      </c>
      <c r="B45" s="15"/>
      <c r="C45" s="13"/>
      <c r="D45" s="15"/>
    </row>
    <row r="46" spans="1:4" x14ac:dyDescent="0.25">
      <c r="A46" s="14" t="s">
        <v>40</v>
      </c>
      <c r="B46" s="15"/>
      <c r="C46" s="13"/>
      <c r="D46" s="15"/>
    </row>
    <row r="47" spans="1:4" x14ac:dyDescent="0.25">
      <c r="A47" s="11" t="s">
        <v>41</v>
      </c>
      <c r="B47" s="20">
        <f>SUM(B42:B46)</f>
        <v>897669</v>
      </c>
      <c r="C47" s="20"/>
      <c r="D47" s="20">
        <f t="shared" ref="D47" si="1">SUM(D42:D46)</f>
        <v>917447</v>
      </c>
    </row>
    <row r="48" spans="1:4" ht="15.75" thickBot="1" x14ac:dyDescent="0.3">
      <c r="A48" s="21"/>
      <c r="B48" s="22"/>
      <c r="C48" s="22"/>
      <c r="D48" s="22"/>
    </row>
    <row r="49" spans="1:4" ht="15.75" thickTop="1" x14ac:dyDescent="0.25">
      <c r="A49" s="23" t="s">
        <v>42</v>
      </c>
      <c r="B49" s="24"/>
      <c r="C49" s="24"/>
      <c r="D49" s="24"/>
    </row>
    <row r="50" spans="1:4" x14ac:dyDescent="0.25">
      <c r="A50" s="14" t="s">
        <v>43</v>
      </c>
      <c r="B50" s="25"/>
      <c r="C50" s="24"/>
      <c r="D50" s="25"/>
    </row>
    <row r="51" spans="1:4" x14ac:dyDescent="0.25">
      <c r="A51" s="14" t="s">
        <v>44</v>
      </c>
      <c r="B51" s="25"/>
      <c r="C51" s="24"/>
      <c r="D51" s="25"/>
    </row>
    <row r="52" spans="1:4" x14ac:dyDescent="0.25">
      <c r="A52" s="14" t="s">
        <v>45</v>
      </c>
      <c r="B52" s="25"/>
      <c r="C52" s="24"/>
      <c r="D52" s="25"/>
    </row>
    <row r="53" spans="1:4" x14ac:dyDescent="0.25">
      <c r="A53" s="14" t="s">
        <v>46</v>
      </c>
      <c r="B53" s="25"/>
      <c r="C53" s="24"/>
      <c r="D53" s="25"/>
    </row>
    <row r="54" spans="1:4" x14ac:dyDescent="0.25">
      <c r="A54" s="26" t="s">
        <v>54</v>
      </c>
      <c r="B54" s="25"/>
      <c r="C54" s="24"/>
      <c r="D54" s="25"/>
    </row>
    <row r="55" spans="1:4" x14ac:dyDescent="0.25">
      <c r="A55" s="23" t="s">
        <v>47</v>
      </c>
      <c r="B55" s="27">
        <f>SUM(B50:B54)</f>
        <v>0</v>
      </c>
      <c r="C55" s="28"/>
      <c r="D55" s="27">
        <v>0</v>
      </c>
    </row>
    <row r="56" spans="1:4" x14ac:dyDescent="0.25">
      <c r="A56" s="29"/>
      <c r="B56" s="30"/>
      <c r="C56" s="31"/>
      <c r="D56" s="30"/>
    </row>
    <row r="57" spans="1:4" ht="15.75" thickBot="1" x14ac:dyDescent="0.3">
      <c r="A57" s="23" t="s">
        <v>48</v>
      </c>
      <c r="B57" s="32">
        <f>B47+B55</f>
        <v>897669</v>
      </c>
      <c r="C57" s="32"/>
      <c r="D57" s="32">
        <f t="shared" ref="D57" si="2">D47+D55</f>
        <v>917447</v>
      </c>
    </row>
    <row r="58" spans="1:4" ht="15.75" thickTop="1" x14ac:dyDescent="0.25">
      <c r="A58" s="29"/>
      <c r="B58" s="30"/>
      <c r="C58" s="31"/>
      <c r="D58" s="30"/>
    </row>
    <row r="59" spans="1:4" x14ac:dyDescent="0.25">
      <c r="A59" s="33" t="s">
        <v>49</v>
      </c>
      <c r="B59" s="30"/>
      <c r="C59" s="31"/>
      <c r="D59" s="30"/>
    </row>
    <row r="60" spans="1:4" x14ac:dyDescent="0.25">
      <c r="A60" s="29" t="s">
        <v>50</v>
      </c>
      <c r="B60" s="15"/>
      <c r="C60" s="12"/>
      <c r="D60" s="15"/>
    </row>
    <row r="61" spans="1:4" x14ac:dyDescent="0.25">
      <c r="A61" s="29" t="s">
        <v>51</v>
      </c>
      <c r="B61" s="15"/>
      <c r="C61" s="12"/>
      <c r="D61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2021-06-17T11:22:02Z</dcterms:modified>
</cp:coreProperties>
</file>