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 2021\QKB  Matrix 2021\"/>
    </mc:Choice>
  </mc:AlternateContent>
  <xr:revisionPtr revIDLastSave="0" documentId="13_ncr:1_{7A439400-7E83-40E0-8360-A61F07098342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B55" i="18"/>
  <c r="B42" i="18" l="1"/>
  <c r="D55" i="18" l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<sst xmlns="http://schemas.openxmlformats.org/spreadsheetml/2006/main" count="408" uniqueCount="267">
  <si>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</si>
  <si>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</si>
  <si>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</si>
  <si>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</si>
  <si>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</si>
  <si>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</si>
  <si>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</si>
  <si>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</si>
  <si>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</si>
  <si>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</si>
  <si>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</si>
  <si>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</si>
  <si>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</si>
  <si>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</si>
  <si>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</si>
  <si>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</si>
  <si>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</si>
  <si>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</si>
  <si>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</si>
  <si>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</si>
  <si>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</si>
  <si>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</si>
  <si>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</si>
  <si>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</si>
  <si>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</si>
  <si>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</si>
  <si>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</si>
  <si>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</si>
  <si>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</si>
  <si>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</si>
  <si>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</si>
  <si>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</si>
  <si>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</si>
  <si>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</si>
  <si>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</si>
  <si>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</si>
  <si>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</si>
  <si>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</si>
  <si>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</si>
  <si>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</si>
  <si>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</si>
  <si>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</si>
  <si>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</si>
  <si>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</si>
  <si>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</si>
  <si>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</si>
  <si>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</si>
  <si>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</si>
  <si>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</si>
  <si>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</si>
  <si>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</si>
  <si>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</si>
  <si>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</si>
  <si>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</si>
  <si>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</si>
  <si>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</si>
  <si>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</si>
  <si>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</si>
  <si>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</si>
  <si>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</si>
  <si>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</si>
  <si>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</si>
  <si>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</si>
  <si>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</si>
  <si>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</si>
  <si>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</si>
  <si>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</si>
  <si>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</si>
  <si>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</si>
  <si>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</si>
  <si>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</si>
  <si>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</si>
  <si>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</si>
  <si>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</si>
  <si>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</si>
  <si>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</si>
  <si>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</si>
  <si>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</si>
  <si>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</si>
  <si>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</si>
  <si>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</si>
  <si>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</si>
  <si>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</si>
  <si>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</si>
  <si>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</si>
  <si>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</si>
  <si>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</si>
  <si>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</si>
  <si>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</si>
  <si>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</si>
  <si>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</si>
  <si>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</si>
  <si>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</si>
  <si>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</si>
  <si>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</si>
  <si>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</si>
  <si>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</si>
  <si>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</si>
  <si>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</si>
  <si>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</si>
  <si>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</si>
  <si>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</si>
  <si>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</si>
  <si>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</si>
  <si>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</si>
  <si>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</si>
  <si>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</si>
  <si>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</si>
  <si>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</si>
  <si>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</si>
  <si>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</si>
  <si>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</si>
  <si>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</si>
  <si>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</si>
  <si>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</si>
  <si>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</si>
  <si>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</si>
  <si>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</si>
  <si>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</si>
  <si>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</si>
  <si>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</si>
  <si>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</si>
  <si>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</si>
  <si>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</si>
  <si>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</si>
  <si>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</si>
  <si>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</si>
  <si>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</si>
  <si>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</si>
  <si>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</si>
  <si>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</si>
  <si>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</si>
  <si>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</si>
  <si>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</si>
  <si>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</si>
  <si>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</si>
  <si>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</si>
  <si>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</si>
  <si>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</si>
  <si>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</si>
  <si>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</si>
  <si>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</si>
  <si>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</si>
  <si>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</si>
  <si>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</si>
  <si>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</si>
  <si>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</si>
  <si>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</si>
  <si>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</si>
  <si>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</si>
  <si>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</si>
  <si>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</si>
  <si>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</si>
  <si>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</si>
  <si>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</si>
  <si>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</si>
  <si>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</si>
  <si>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</si>
  <si>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</si>
  <si>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</si>
  <si>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</si>
  <si>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</si>
  <si>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</si>
  <si>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</si>
  <si>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</si>
  <si>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</si>
  <si>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</si>
  <si>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</si>
  <si>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</si>
  <si>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</si>
  <si>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</si>
  <si>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</si>
  <si>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</si>
  <si>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</si>
  <si>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</si>
  <si>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</si>
  <si>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</si>
  <si>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</si>
  <si>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</si>
  <si>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</si>
  <si>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</si>
  <si>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</si>
  <si>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</si>
  <si>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</si>
  <si>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</si>
  <si>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</si>
  <si>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</si>
  <si>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</si>
  <si>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</si>
  <si>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</si>
  <si>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</si>
  <si>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</si>
  <si>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</si>
  <si>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</si>
  <si>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</si>
  <si>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</si>
  <si>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</si>
  <si>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</si>
  <si>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</si>
  <si>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</si>
  <si>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</si>
  <si>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</si>
  <si>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</si>
  <si>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</si>
  <si>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</si>
  <si>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</si>
  <si>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</si>
  <si>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</si>
  <si>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</si>
  <si>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</si>
  <si>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</si>
  <si>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</si>
  <si>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</si>
  <si>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</si>
  <si>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</si>
  <si>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</si>
  <si>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</si>
  <si>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</si>
  <si>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</si>
  <si>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</si>
  <si>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</si>
  <si>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</si>
  <si>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</si>
  <si>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</si>
  <si>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</si>
  <si>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</si>
  <si>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</si>
  <si>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</si>
  <si>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</si>
  <si>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</si>
  <si>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</si>
  <si>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</si>
  <si>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</si>
  <si>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</si>
  <si>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</si>
  <si>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</si>
  <si>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</si>
  <si>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</si>
  <si>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</si>
  <si>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</si>
  <si>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</si>
  <si>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</si>
  <si>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</si>
  <si>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</si>
  <si>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</si>
  <si>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</si>
  <si>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</si>
  <si>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</si>
  <si>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</si>
  <si>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</si>
  <si>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</si>
  <si>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</si>
  <si>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</si>
  <si>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</si>
  <si>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</si>
  <si>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</si>
  <si>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</si>
  <si>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</si>
  <si>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</si>
  <si>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</si>
  <si>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</si>
  <si>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</si>
  <si>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</si>
  <si>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</si>
  <si>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Matrix Konstruksion</t>
  </si>
  <si>
    <t>J91306009Q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</si>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</sst>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0" borderId="0" xfId="0" applyFont="1"/>
    <xf numFmtId="0" fontId="181" fillId="63" borderId="0" xfId="0" applyFont="1" applyFill="1"/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37" zoomScaleNormal="100" workbookViewId="0">
      <selection activeCell="B23" sqref="B2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7" width="11.5703125" style="40" bestFit="1" customWidth="1"/>
    <col min="8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264</v>
      </c>
    </row>
    <row r="3" spans="1:6">
      <c r="A3" s="46" t="s">
        <v>265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8"/>
    </row>
    <row r="10" spans="1:6">
      <c r="A10" s="52" t="s">
        <v>259</v>
      </c>
      <c r="B10" s="53">
        <v>271838854</v>
      </c>
      <c r="C10" s="48"/>
      <c r="D10" s="53">
        <v>268711947</v>
      </c>
      <c r="E10" s="47"/>
      <c r="F10" s="69"/>
    </row>
    <row r="11" spans="1:6">
      <c r="A11" s="52" t="s">
        <v>261</v>
      </c>
      <c r="B11" s="53"/>
      <c r="C11" s="48"/>
      <c r="D11" s="53"/>
      <c r="E11" s="47"/>
      <c r="F11" s="69"/>
    </row>
    <row r="12" spans="1:6">
      <c r="A12" s="52" t="s">
        <v>262</v>
      </c>
      <c r="B12" s="53"/>
      <c r="C12" s="48"/>
      <c r="D12" s="53"/>
      <c r="E12" s="47"/>
      <c r="F12" s="69"/>
    </row>
    <row r="13" spans="1:6">
      <c r="A13" s="52" t="s">
        <v>263</v>
      </c>
      <c r="B13" s="53"/>
      <c r="C13" s="48"/>
      <c r="D13" s="53"/>
      <c r="E13" s="47"/>
      <c r="F13" s="69"/>
    </row>
    <row r="14" spans="1:6">
      <c r="A14" s="52" t="s">
        <v>260</v>
      </c>
      <c r="B14" s="53"/>
      <c r="C14" s="48"/>
      <c r="D14" s="53"/>
      <c r="E14" s="47"/>
      <c r="F14" s="69"/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7">
      <c r="A17" s="43" t="s">
        <v>218</v>
      </c>
      <c r="B17" s="53">
        <v>58636692</v>
      </c>
      <c r="C17" s="48"/>
      <c r="D17" s="53">
        <v>55588277</v>
      </c>
      <c r="E17" s="47"/>
      <c r="F17" s="40"/>
    </row>
    <row r="18" spans="1:7">
      <c r="A18" s="43" t="s">
        <v>219</v>
      </c>
      <c r="B18" s="47"/>
      <c r="C18" s="48"/>
      <c r="D18" s="47"/>
      <c r="E18" s="47"/>
      <c r="F18" s="40"/>
    </row>
    <row r="19" spans="1:7">
      <c r="A19" s="52" t="s">
        <v>219</v>
      </c>
      <c r="B19" s="53">
        <v>-49073929</v>
      </c>
      <c r="C19" s="48"/>
      <c r="D19" s="53">
        <v>-61262115</v>
      </c>
      <c r="E19" s="47"/>
      <c r="F19" s="40"/>
    </row>
    <row r="20" spans="1:7">
      <c r="A20" s="52" t="s">
        <v>244</v>
      </c>
      <c r="B20" s="53">
        <v>-123490</v>
      </c>
      <c r="C20" s="48"/>
      <c r="D20" s="53">
        <v>-327343</v>
      </c>
      <c r="E20" s="47"/>
      <c r="F20" s="40"/>
    </row>
    <row r="21" spans="1:7">
      <c r="A21" s="43" t="s">
        <v>237</v>
      </c>
      <c r="B21" s="47"/>
      <c r="C21" s="48"/>
      <c r="D21" s="47"/>
      <c r="E21" s="47"/>
      <c r="F21" s="40"/>
    </row>
    <row r="22" spans="1:7">
      <c r="A22" s="52" t="s">
        <v>245</v>
      </c>
      <c r="B22" s="53">
        <v>-29424787</v>
      </c>
      <c r="C22" s="48"/>
      <c r="D22" s="53">
        <v>-18048392</v>
      </c>
      <c r="E22" s="47"/>
      <c r="F22" s="40"/>
    </row>
    <row r="23" spans="1:7">
      <c r="A23" s="52" t="s">
        <v>246</v>
      </c>
      <c r="B23" s="53">
        <v>-4594969</v>
      </c>
      <c r="C23" s="48"/>
      <c r="D23" s="53">
        <v>-2789409</v>
      </c>
      <c r="E23" s="47"/>
      <c r="F23" s="40"/>
    </row>
    <row r="24" spans="1:7">
      <c r="A24" s="52" t="s">
        <v>248</v>
      </c>
      <c r="B24" s="53"/>
      <c r="C24" s="48"/>
      <c r="D24" s="53"/>
      <c r="E24" s="47"/>
      <c r="F24" s="40"/>
    </row>
    <row r="25" spans="1:7">
      <c r="A25" s="43" t="s">
        <v>220</v>
      </c>
      <c r="B25" s="53"/>
      <c r="C25" s="48"/>
      <c r="D25" s="53"/>
      <c r="E25" s="47"/>
      <c r="F25" s="40"/>
    </row>
    <row r="26" spans="1:7">
      <c r="A26" s="43" t="s">
        <v>235</v>
      </c>
      <c r="B26" s="53">
        <v>-6594566</v>
      </c>
      <c r="C26" s="48"/>
      <c r="D26" s="53">
        <v>-4925862</v>
      </c>
      <c r="E26" s="47"/>
      <c r="F26" s="40"/>
    </row>
    <row r="27" spans="1:7">
      <c r="A27" s="43" t="s">
        <v>221</v>
      </c>
      <c r="B27" s="53">
        <v>-133063436</v>
      </c>
      <c r="C27" s="48"/>
      <c r="D27" s="53">
        <v>-189753469</v>
      </c>
      <c r="E27" s="47"/>
      <c r="F27" s="40"/>
    </row>
    <row r="28" spans="1:7">
      <c r="A28" s="43" t="s">
        <v>210</v>
      </c>
      <c r="B28" s="47"/>
      <c r="C28" s="48"/>
      <c r="D28" s="47"/>
      <c r="E28" s="47"/>
      <c r="F28" s="40"/>
    </row>
    <row r="29" spans="1:7" ht="15" customHeight="1">
      <c r="A29" s="52" t="s">
        <v>249</v>
      </c>
      <c r="B29" s="53"/>
      <c r="C29" s="48"/>
      <c r="D29" s="53"/>
      <c r="E29" s="47"/>
      <c r="F29" s="40"/>
      <c r="G29" s="70"/>
    </row>
    <row r="30" spans="1:7" ht="15" customHeight="1">
      <c r="A30" s="52" t="s">
        <v>247</v>
      </c>
      <c r="B30" s="53"/>
      <c r="C30" s="48"/>
      <c r="D30" s="53"/>
      <c r="E30" s="47"/>
      <c r="F30" s="40"/>
    </row>
    <row r="31" spans="1:7" ht="15" customHeight="1">
      <c r="A31" s="52" t="s">
        <v>256</v>
      </c>
      <c r="B31" s="53"/>
      <c r="C31" s="48"/>
      <c r="D31" s="53"/>
      <c r="E31" s="47"/>
      <c r="F31" s="40"/>
    </row>
    <row r="32" spans="1:7" ht="15" customHeight="1">
      <c r="A32" s="52" t="s">
        <v>250</v>
      </c>
      <c r="B32" s="53"/>
      <c r="C32" s="48"/>
      <c r="D32" s="53">
        <v>-18615000</v>
      </c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581138</v>
      </c>
      <c r="C39" s="48"/>
      <c r="D39" s="53">
        <v>-3177229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108181507</v>
      </c>
      <c r="C42" s="51"/>
      <c r="D42" s="50">
        <f>SUM(D9:D41)</f>
        <v>25401405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-16302733</v>
      </c>
      <c r="C44" s="48"/>
      <c r="D44" s="53">
        <v>-4279698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91878774</v>
      </c>
      <c r="C47" s="51"/>
      <c r="D47" s="50">
        <f>SUM(D42:D46)</f>
        <v>21121707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91878774</v>
      </c>
      <c r="C57" s="63"/>
      <c r="D57" s="62">
        <f>D47+D55</f>
        <v>21121707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8C64D8F-F0A4-4748-AF56-C105649C918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727505D-6308-426A-A240-AB50B363BD8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2956073-2F4D-4D81-B09D-E8461379BCF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2022-07-26T14:04:30Z</dcterms:modified>
</cp:coreProperties>
</file>