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860"/>
  </bookViews>
  <sheets>
    <sheet name="PASH-sipas natyres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/>
  <c r="C20"/>
  <c r="C23" l="1"/>
  <c r="B23"/>
  <c r="B12" l="1"/>
  <c r="C12"/>
  <c r="C17" s="1"/>
  <c r="C25" s="1"/>
  <c r="B17"/>
  <c r="M21"/>
  <c r="N11"/>
  <c r="N8"/>
  <c r="N24"/>
  <c r="N25"/>
  <c r="M7"/>
  <c r="M27"/>
  <c r="N26"/>
  <c r="M22"/>
  <c r="M19"/>
  <c r="N18"/>
  <c r="M15"/>
  <c r="M20"/>
  <c r="N10"/>
  <c r="N9"/>
  <c r="M24"/>
  <c r="M13"/>
  <c r="M23"/>
  <c r="M6"/>
  <c r="N17"/>
  <c r="N23"/>
  <c r="N20"/>
  <c r="M26"/>
  <c r="N21"/>
  <c r="M25"/>
  <c r="M18"/>
  <c r="N14"/>
  <c r="M17"/>
  <c r="N16"/>
  <c r="M16"/>
  <c r="N15"/>
  <c r="M8"/>
  <c r="M9"/>
  <c r="M11"/>
  <c r="N19"/>
  <c r="N6"/>
  <c r="M10"/>
  <c r="N22"/>
  <c r="M12"/>
  <c r="N27"/>
  <c r="N12"/>
  <c r="N13"/>
  <c r="N7"/>
  <c r="M14"/>
  <c r="B25" l="1"/>
  <c r="B27" s="1"/>
  <c r="B29" s="1"/>
  <c r="C27"/>
  <c r="C29" s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<sst xmlns="http://schemas.openxmlformats.org/spreadsheetml/2006/main" count="29" uniqueCount="28">
  <si>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</si>
  <si>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</si>
  <si>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</si>
  <si>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</si>
  <si>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</si>
  <si>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</si>
  <si>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</si>
  <si>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</si>
  <si>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</si>
  <si>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</si>
  <si>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</si>
  <si>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</si>
  <si>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</si>
  <si>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</si>
  <si>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</si>
  <si>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</si>
  <si>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</si>
  <si>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</si>
  <si>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</si>
  <si>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</si>
  <si>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</si>
  <si>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</si>
  <si>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</si>
  <si>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</si>
  <si>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</si>
  <si>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</si>
  <si>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</si>
  <si>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Humbje nga viti kaluar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</si>
</sst>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0000000000000000_);_(* \(#,##0.000000000000000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43" fontId="0" fillId="0" borderId="0" xfId="1" applyFont="1" applyBorder="1"/>
    <xf numFmtId="43" fontId="4" fillId="2" borderId="0" xfId="1" applyFont="1" applyFill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2" borderId="2" xfId="1" applyFont="1" applyFill="1" applyBorder="1" applyAlignment="1">
      <alignment vertical="center"/>
    </xf>
    <xf numFmtId="164" fontId="0" fillId="0" borderId="0" xfId="0" applyNumberFormat="1"/>
    <xf numFmtId="164" fontId="5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164" fontId="2" fillId="0" borderId="0" xfId="0" applyNumberFormat="1" applyFont="1" applyBorder="1" applyAlignment="1">
      <alignment vertical="center"/>
    </xf>
    <xf numFmtId="165" fontId="0" fillId="0" borderId="0" xfId="0" applyNumberFormat="1" applyBorder="1"/>
    <xf numFmtId="43" fontId="3" fillId="0" borderId="0" xfId="1" applyNumberFormat="1" applyFont="1" applyBorder="1" applyAlignment="1">
      <alignment vertical="center"/>
    </xf>
    <xf numFmtId="43" fontId="0" fillId="0" borderId="0" xfId="1" applyNumberFormat="1" applyFont="1" applyBorder="1"/>
    <xf numFmtId="43" fontId="4" fillId="0" borderId="0" xfId="1" applyNumberFormat="1" applyFont="1" applyBorder="1" applyAlignment="1">
      <alignment vertical="center"/>
    </xf>
    <xf numFmtId="43" fontId="4" fillId="2" borderId="0" xfId="1" applyNumberFormat="1" applyFont="1" applyFill="1" applyBorder="1" applyAlignment="1">
      <alignment vertical="center"/>
    </xf>
    <xf numFmtId="43" fontId="8" fillId="0" borderId="0" xfId="1" applyNumberFormat="1" applyFont="1" applyBorder="1" applyAlignment="1">
      <alignment vertical="center"/>
    </xf>
    <xf numFmtId="43" fontId="1" fillId="3" borderId="3" xfId="1" applyNumberFormat="1" applyFont="1" applyFill="1" applyBorder="1" applyAlignment="1">
      <alignment vertical="center"/>
    </xf>
    <xf numFmtId="43" fontId="1" fillId="0" borderId="0" xfId="1" applyNumberFormat="1" applyFont="1" applyBorder="1" applyAlignment="1">
      <alignment vertical="center"/>
    </xf>
    <xf numFmtId="43" fontId="6" fillId="0" borderId="0" xfId="1" applyNumberFormat="1" applyFont="1" applyBorder="1" applyAlignment="1">
      <alignment vertical="center"/>
    </xf>
    <xf numFmtId="43" fontId="4" fillId="0" borderId="0" xfId="1" applyNumberFormat="1" applyFont="1" applyBorder="1" applyAlignment="1">
      <alignment horizontal="left" vertical="center"/>
    </xf>
    <xf numFmtId="43" fontId="1" fillId="2" borderId="2" xfId="1" applyNumberFormat="1" applyFont="1" applyFill="1" applyBorder="1" applyAlignment="1">
      <alignment vertical="center"/>
    </xf>
    <xf numFmtId="43" fontId="1" fillId="2" borderId="1" xfId="1" applyNumberFormat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B65">
            <v>1304267</v>
          </cell>
          <cell r="C65">
            <v>-129072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30"/>
  <sheetViews>
    <sheetView tabSelected="1" topLeftCell="A4" workbookViewId="0">
      <selection activeCell="B21" sqref="B21"/>
    </sheetView>
  </sheetViews>
  <sheetFormatPr defaultRowHeight="15"/>
  <cols>
    <col min="1" max="1" width="72.28515625" customWidth="1"/>
    <col min="2" max="2" width="30.28515625" style="17" customWidth="1"/>
    <col min="3" max="3" width="19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2" t="s">
        <v>25</v>
      </c>
    </row>
    <row r="2" spans="1:14" ht="15" customHeight="1">
      <c r="A2" s="34" t="s">
        <v>24</v>
      </c>
      <c r="B2" s="18" t="s">
        <v>23</v>
      </c>
      <c r="C2" s="11" t="s">
        <v>23</v>
      </c>
    </row>
    <row r="3" spans="1:14" ht="15" customHeight="1">
      <c r="A3" s="35"/>
      <c r="B3" s="18" t="s">
        <v>22</v>
      </c>
      <c r="C3" s="11" t="s">
        <v>21</v>
      </c>
    </row>
    <row r="4" spans="1:14">
      <c r="A4" s="10" t="s">
        <v>20</v>
      </c>
      <c r="B4" s="21">
        <v>2019</v>
      </c>
      <c r="C4" s="1">
        <v>2020</v>
      </c>
    </row>
    <row r="5" spans="1:14">
      <c r="B5" s="20"/>
      <c r="C5" s="1"/>
    </row>
    <row r="6" spans="1:14">
      <c r="A6" s="6" t="s">
        <v>19</v>
      </c>
      <c r="B6" s="22">
        <v>29835726</v>
      </c>
      <c r="C6" s="13">
        <v>14761490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23">
        <v>690710</v>
      </c>
      <c r="C7" s="13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23">
        <v>-24968924</v>
      </c>
      <c r="C8" s="13">
        <v>-12916722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23">
        <v>0</v>
      </c>
      <c r="C9" s="13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24">
        <v>0</v>
      </c>
      <c r="C10" s="13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24"/>
      <c r="C11" s="13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25">
        <f>SUM(B13:B14)</f>
        <v>-1576935</v>
      </c>
      <c r="C12" s="14">
        <f>SUM(C13:C14)</f>
        <v>-1381579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24">
        <v>-1351272</v>
      </c>
      <c r="C13" s="13">
        <v>-1183635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26">
        <v>-225663</v>
      </c>
      <c r="C14" s="13">
        <v>-197944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6">
        <v>-1097735</v>
      </c>
      <c r="C15" s="13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6">
        <v>-1137158</v>
      </c>
      <c r="C16" s="13">
        <v>-375874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7">
        <f>SUM(B6:B12,B15:B16)</f>
        <v>1745684</v>
      </c>
      <c r="C17" s="27">
        <f>SUM(C6:C12,C15:C16)</f>
        <v>87315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8"/>
      <c r="C18" s="33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9"/>
      <c r="C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9">
        <f>725227-93920-690710</f>
        <v>-59403</v>
      </c>
      <c r="C20" s="13">
        <f>401590-148584</f>
        <v>253006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24">
        <v>0</v>
      </c>
      <c r="C21" s="1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24">
        <v>0</v>
      </c>
      <c r="C22" s="13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7">
        <f>SUM(B20:B22)</f>
        <v>-59403</v>
      </c>
      <c r="C23" s="15">
        <f>SUM(C20:C22)</f>
        <v>253006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 t="s">
        <v>27</v>
      </c>
      <c r="B24" s="30">
        <v>-129072</v>
      </c>
      <c r="C24" s="13">
        <v>-415023</v>
      </c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31">
        <f>B17+B23+B24</f>
        <v>1557209</v>
      </c>
      <c r="C25" s="16">
        <f>C17+C23+C24</f>
        <v>-74702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22">
        <v>-252942</v>
      </c>
      <c r="C26" s="13">
        <v>-54370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32">
        <f>B25+B26</f>
        <v>1304267</v>
      </c>
      <c r="C27" s="32">
        <f>C25+C26</f>
        <v>-129072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9"/>
      <c r="C28" s="13"/>
    </row>
    <row r="29" spans="1:14">
      <c r="A29" s="1"/>
      <c r="B29" s="19">
        <f>B27-'[1]Pasqyra e Pozicionit Financiar'!$B$65</f>
        <v>0</v>
      </c>
      <c r="C29" s="13">
        <f>C27-'[1]Pasqyra e Pozicionit Financiar'!$C$65</f>
        <v>0</v>
      </c>
    </row>
    <row r="30" spans="1:14">
      <c r="A30" s="1"/>
      <c r="B30" s="19"/>
      <c r="C30" s="1"/>
    </row>
  </sheetData>
  <mergeCells count="1">
    <mergeCell ref="A2:A3"/>
  </mergeCells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2020-04-11T16:37:15Z</cp:lastPrinted>
  <dcterms:created xsi:type="dcterms:W3CDTF">2018-06-20T15:30:23Z</dcterms:created>
  <dcterms:modified xsi:type="dcterms:W3CDTF">2020-04-21T16:25:24Z</dcterms:modified>
</cp:coreProperties>
</file>