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/>
  <c r="B26"/>
  <c r="B14"/>
  <c r="B13"/>
  <c r="C12"/>
  <c r="B12"/>
  <c r="C11"/>
  <c r="B11"/>
  <c r="C10"/>
  <c r="C17" s="1"/>
  <c r="C25" s="1"/>
  <c r="C27" s="1"/>
  <c r="B10"/>
  <c r="B17" s="1"/>
  <c r="B25" s="1"/>
  <c r="B27" s="1"/>
  <c r="N6" l="1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<sst xmlns="http://schemas.openxmlformats.org/spreadsheetml/2006/main" count="28" uniqueCount="27">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</sst>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1" fillId="0" borderId="0" xfId="0" applyNumberFormat="1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Font="1" applyFill="1" applyBorder="1"/>
    <xf numFmtId="3" fontId="1" fillId="3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3" workbookViewId="0">
      <selection activeCell="F35" sqref="F3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18" t="s">
        <v>24</v>
      </c>
      <c r="B2" s="16" t="s">
        <v>23</v>
      </c>
      <c r="C2" s="16" t="s">
        <v>23</v>
      </c>
    </row>
    <row r="3" spans="1:14" ht="15" customHeight="1">
      <c r="A3" s="19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7" t="s">
        <v>19</v>
      </c>
      <c r="B6" s="3">
        <v>4537807</v>
      </c>
      <c r="C6" s="20">
        <v>13604116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21">
        <v>0</v>
      </c>
      <c r="C7" s="2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21">
        <v>0</v>
      </c>
      <c r="C8" s="2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22">
        <v>0</v>
      </c>
      <c r="C9" s="22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6">
        <f>-1621631-1355910</f>
        <v>-2977541</v>
      </c>
      <c r="C10" s="20">
        <f>-11001305+510194</f>
        <v>-10491111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6">
        <f>-242001</f>
        <v>-242001</v>
      </c>
      <c r="C11" s="20">
        <f>-30000-1230542-53085-44033-30126-64901</f>
        <v>-1452687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13">
        <f>SUM(B13:B14)</f>
        <v>-379858</v>
      </c>
      <c r="C12" s="13">
        <f>SUM(C13:C14)</f>
        <v>-336096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6">
        <f>-325500</f>
        <v>-325500</v>
      </c>
      <c r="C13" s="20">
        <v>-288000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6">
        <f>-54358</f>
        <v>-54358</v>
      </c>
      <c r="C14" s="20">
        <v>-48096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11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11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23">
        <f>SUM(B6:B12,B15:B16)</f>
        <v>938407</v>
      </c>
      <c r="C17" s="23">
        <f>SUM(C6:C12,C15:C16)</f>
        <v>1324222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6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6"/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6">
        <v>0</v>
      </c>
      <c r="C21" s="2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6">
        <v>0</v>
      </c>
      <c r="C22" s="2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23">
        <v>0</v>
      </c>
      <c r="C23" s="23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21"/>
      <c r="M24" t="e">
        <f t="shared" ca="1" si="0"/>
        <v>#NAME?</v>
      </c>
      <c r="N24" t="e">
        <f t="shared" ca="1" si="1"/>
        <v>#NAME?</v>
      </c>
    </row>
    <row r="25" spans="1:14">
      <c r="A25" s="2" t="s">
        <v>2</v>
      </c>
      <c r="B25" s="24">
        <f>B17</f>
        <v>938407</v>
      </c>
      <c r="C25" s="24">
        <f>C17</f>
        <v>1324222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>
        <f>-46920</f>
        <v>-46920</v>
      </c>
      <c r="C26" s="22">
        <f>-198633</f>
        <v>-198633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>
      <c r="A27" s="2" t="s">
        <v>0</v>
      </c>
      <c r="B27" s="24">
        <f>B25+B26</f>
        <v>891487</v>
      </c>
      <c r="C27" s="24">
        <f>C25+C26</f>
        <v>1125589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xxx</cp:lastModifiedBy>
  <dcterms:created xsi:type="dcterms:W3CDTF">2018-06-20T15:30:23Z</dcterms:created>
  <dcterms:modified xsi:type="dcterms:W3CDTF">2020-02-29T08:18:21Z</dcterms:modified>
</cp:coreProperties>
</file>