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2435" tabRatio="823"/>
  </bookViews>
  <sheets>
    <sheet name="Kop." sheetId="1" r:id="rId1"/>
    <sheet name="Aktivet" sheetId="4" r:id="rId2"/>
    <sheet name="Pasivet" sheetId="14" r:id="rId3"/>
    <sheet name="PASH" sheetId="15" r:id="rId4"/>
    <sheet name="Fluksi " sheetId="18" r:id="rId5"/>
    <sheet name="Ndihmese Fluksi" sheetId="26" state="hidden" r:id="rId6"/>
    <sheet name="Kapitali" sheetId="25" r:id="rId7"/>
    <sheet name="Shenimet Spjeguse" sheetId="29" r:id="rId8"/>
    <sheet name="AAGJM" sheetId="36" r:id="rId9"/>
  </sheets>
  <externalReferences>
    <externalReference r:id="rId10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1">Aktivet!$A$1:$G$55</definedName>
    <definedName name="_xlnm.Print_Area" localSheetId="4">'Fluksi '!$A$1:$F$52</definedName>
    <definedName name="_xlnm.Print_Area" localSheetId="3">PASH!$A$1:$G$61</definedName>
    <definedName name="_xlnm.Print_Area" localSheetId="2">Pasivet!$A$1:$F$53</definedName>
    <definedName name="_xlnm.Print_Area" localSheetId="7">'Shenimet Spjeguse'!$A$1:$N$542</definedName>
  </definedNames>
  <calcPr calcId="125725"/>
</workbook>
</file>

<file path=xl/calcChain.xml><?xml version="1.0" encoding="utf-8"?>
<calcChain xmlns="http://schemas.openxmlformats.org/spreadsheetml/2006/main">
  <c r="F16" i="25"/>
  <c r="M4"/>
  <c r="D16" i="26"/>
  <c r="D19"/>
  <c r="E19"/>
  <c r="E22"/>
  <c r="G22" s="1"/>
  <c r="D22"/>
  <c r="D18"/>
  <c r="D13"/>
  <c r="D20"/>
  <c r="F20" s="1"/>
  <c r="E20"/>
  <c r="E24"/>
  <c r="E23"/>
  <c r="E21"/>
  <c r="G21" s="1"/>
  <c r="E17"/>
  <c r="G17" s="1"/>
  <c r="E16"/>
  <c r="D24"/>
  <c r="D23"/>
  <c r="D21"/>
  <c r="D17"/>
  <c r="J28"/>
  <c r="J27"/>
  <c r="J26"/>
  <c r="J25"/>
  <c r="G25"/>
  <c r="F25"/>
  <c r="J24"/>
  <c r="J23"/>
  <c r="J22"/>
  <c r="J21"/>
  <c r="J20"/>
  <c r="J19"/>
  <c r="J18"/>
  <c r="J17"/>
  <c r="J16"/>
  <c r="J15"/>
  <c r="J29"/>
  <c r="J14"/>
  <c r="J13"/>
  <c r="I29"/>
  <c r="H29"/>
  <c r="I9"/>
  <c r="H9"/>
  <c r="J8"/>
  <c r="J7"/>
  <c r="J9"/>
  <c r="E13"/>
  <c r="G28"/>
  <c r="F28"/>
  <c r="G26"/>
  <c r="F26"/>
  <c r="G27"/>
  <c r="F27"/>
  <c r="G15"/>
  <c r="F14"/>
  <c r="G14"/>
  <c r="F15"/>
  <c r="E18"/>
  <c r="G18" s="1"/>
  <c r="F55" i="15"/>
  <c r="F48"/>
  <c r="M16" i="25"/>
  <c r="F17" i="26"/>
  <c r="F18" l="1"/>
  <c r="G13"/>
  <c r="F21"/>
  <c r="G24"/>
  <c r="F24"/>
  <c r="G23"/>
  <c r="D29"/>
  <c r="F23"/>
  <c r="F22"/>
  <c r="F16"/>
  <c r="F13"/>
  <c r="E29"/>
  <c r="F19"/>
  <c r="G19"/>
  <c r="G20"/>
  <c r="G16"/>
  <c r="G29" s="1"/>
  <c r="F29" l="1"/>
</calcChain>
</file>

<file path=xl/comments1.xml><?xml version="1.0" encoding="utf-8"?>
<comments xmlns="http://schemas.openxmlformats.org/spreadsheetml/2006/main">
  <authors>
    <author>Valbona Begu</author>
  </authors>
  <commentList>
    <comment ref="L467" authorId="0">
      <text>
        <r>
          <rPr>
            <b/>
            <sz val="9"/>
            <color indexed="81"/>
            <rFont val="Tahoma"/>
            <family val="2"/>
          </rPr>
          <t>Valbona Begu:</t>
        </r>
        <r>
          <rPr>
            <sz val="9"/>
            <color indexed="81"/>
            <rFont val="Tahoma"/>
            <family val="2"/>
          </rPr>
          <t xml:space="preserve">
Eshte bashke me rivleresimet e doganes</t>
        </r>
      </text>
    </comment>
  </commentList>
</comments>
</file>

<file path=xl/sharedStrings.xml><?xml version="1.0" encoding="utf-8"?>
<sst xmlns="http://schemas.openxmlformats.org/spreadsheetml/2006/main" count="1142" uniqueCount="622">
  <si>
    <t>Data e krijimit</t>
  </si>
  <si>
    <t>Nr. i  Regjistrit  Tregetar</t>
  </si>
  <si>
    <t>Nr</t>
  </si>
  <si>
    <t>I</t>
  </si>
  <si>
    <t>II</t>
  </si>
  <si>
    <t>Adresa e Selise</t>
  </si>
  <si>
    <t>A   K   T   I   V   E   T</t>
  </si>
  <si>
    <t>Aktivet  monetare</t>
  </si>
  <si>
    <t>Banka</t>
  </si>
  <si>
    <t>Arka</t>
  </si>
  <si>
    <t>Veprimtaria  Kryesore</t>
  </si>
  <si>
    <t>S H E N I M E T          S P J E G U E S E</t>
  </si>
  <si>
    <t>Per Drejtimin  e Njesise  Ekonomike</t>
  </si>
  <si>
    <t>Ligjit Nr. 9228 Date 29.04.2004     Per Kontabilitetin dhe Pasqyrat Financiare  )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</si>
  <si>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</si>
  <si>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</si>
  <si>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</si>
  <si>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</si>
  <si>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</si>
  <si>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</si>
  <si>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</si>
  <si>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</si>
  <si>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 xml:space="preserve">  Periudha  Kontabel e Pasqyrave Financiare</t>
  </si>
  <si>
    <t>Pershkrimi  i  Elementeve</t>
  </si>
  <si>
    <t>B</t>
  </si>
  <si>
    <t>Emertimi dhe Forma ligjore</t>
  </si>
  <si>
    <t>Sqarim:</t>
  </si>
  <si>
    <t>Shënimet qe shpjegojnë zërat e ndryshëm të pasqyrave financiare</t>
  </si>
  <si>
    <t>Totali</t>
  </si>
  <si>
    <t>C</t>
  </si>
  <si>
    <t>Shënime të tjera shpjegeuse</t>
  </si>
  <si>
    <t xml:space="preserve">     Plotesimi i te dhenave të kësaj pjese duhet të bëhet sipas kërkesave dhe strukturës standarte te 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</si>
  <si>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</si>
  <si>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</si>
  <si>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</si>
  <si>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</si>
  <si>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</si>
  <si>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>A II</t>
  </si>
  <si>
    <t>Politikat kontabël</t>
  </si>
  <si>
    <t>Investime</t>
  </si>
  <si>
    <t>Te tjera Financiare</t>
  </si>
  <si>
    <t>Në tituj pronësie të njësive ekonomike brenda grupit</t>
  </si>
  <si>
    <t>Aksionet e veta</t>
  </si>
  <si>
    <t>Të drejta të arkëtueshme</t>
  </si>
  <si>
    <t>Nga aktiviteti i shfrytëzimit</t>
  </si>
  <si>
    <t>Nga njësitë ekonomike brenda grupit</t>
  </si>
  <si>
    <t>Nga  njësitë ekonomike ku ka interesa pjesëmarrëse</t>
  </si>
  <si>
    <t xml:space="preserve">Të tjera </t>
  </si>
  <si>
    <t>Kapital i nënshkruar i papaguar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</si>
  <si>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</si>
  <si>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</si>
  <si>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</si>
  <si>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</si>
  <si>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</si>
  <si>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</si>
  <si>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</si>
  <si>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</si>
  <si>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</si>
  <si>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</si>
  <si>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Aktive tatimore të shtyra</t>
  </si>
  <si>
    <t>Kapitali i nënshkruar i papaguar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</si>
  <si>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</si>
  <si>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</si>
  <si>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</si>
  <si>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</si>
  <si>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</si>
  <si>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</si>
  <si>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Tituj të tjerë të huadhënies</t>
  </si>
  <si>
    <t>Aktivet materiale</t>
  </si>
  <si>
    <t>Toka dhe ndërtesa</t>
  </si>
  <si>
    <t>Impiante dhe makineri</t>
  </si>
  <si>
    <t xml:space="preserve">Të tjera Instalime dhe pajisje </t>
  </si>
  <si>
    <t xml:space="preserve">Parapagime për aktive materiale dhe në proces </t>
  </si>
  <si>
    <t>Ativet biologjike</t>
  </si>
  <si>
    <t>Aktive jo materiale:</t>
  </si>
  <si>
    <t>Koncesione,patenta,liçenca,marka tregtare,të drejta dhe aktive të ngjashme</t>
  </si>
  <si>
    <t>Emri i Mirë</t>
  </si>
  <si>
    <t xml:space="preserve">Parapagime për AAJM                                                                 </t>
  </si>
  <si>
    <t>TOTALI   AKTIVEVE    AFATSHKURTRA</t>
  </si>
  <si>
    <t>Aktivet Afatshkurtra</t>
  </si>
  <si>
    <t>TOTALI   AKTIVEVE    AFATGJATA</t>
  </si>
  <si>
    <t>Aktivet Afatgjata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</si>
  <si>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</si>
  <si>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</si>
  <si>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</si>
  <si>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</si>
  <si>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</si>
  <si>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</si>
  <si>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</si>
  <si>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</si>
  <si>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ndaj  njësive ekonomike ku ka interesa pjesëmarrëse</t>
  </si>
  <si>
    <t>Të pagueshme ndaj punonjësve dhe sigurimeve shoqërore/shëndetsore</t>
  </si>
  <si>
    <t>Të pagueshme për detyrimet tatimore</t>
  </si>
  <si>
    <t>Të pagueshme për shpenzime të konstatuara</t>
  </si>
  <si>
    <t xml:space="preserve">Të ardhura të shtyra </t>
  </si>
  <si>
    <t>Provizione</t>
  </si>
  <si>
    <t>A K T I V E    T O T A L E</t>
  </si>
  <si>
    <t>D E T Y R I M E T     T O T A L E</t>
  </si>
  <si>
    <t>Detyrime afatgjata:</t>
  </si>
  <si>
    <t xml:space="preserve">Arkëtimet në avancë për porosi </t>
  </si>
  <si>
    <t>Të tjera të pagueshme</t>
  </si>
  <si>
    <t xml:space="preserve">Të pagueshme për shpenzime të konstatuara </t>
  </si>
  <si>
    <t>Të ardhura të shtyra</t>
  </si>
  <si>
    <t>Provizione:</t>
  </si>
  <si>
    <t>►</t>
  </si>
  <si>
    <t xml:space="preserve">Provizione  për pensionet </t>
  </si>
  <si>
    <t>Provizione të tjera</t>
  </si>
  <si>
    <t>Detyrime tatimore të shtyra</t>
  </si>
  <si>
    <t>Totali  i  Detyrimeve    afatshkurtera</t>
  </si>
  <si>
    <t>Totali  i  Detyrimeve    afatgjata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</si>
  <si>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</si>
  <si>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</si>
  <si>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</si>
  <si>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</si>
  <si>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</si>
  <si>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</si>
  <si>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</si>
  <si>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</si>
  <si>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</si>
  <si>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i  Kapitalit</t>
  </si>
  <si>
    <t>TOTALI   I   DETYRIMEVE   DHE   KAPITALIT</t>
  </si>
  <si>
    <t>Pasqyra e Performancës</t>
  </si>
  <si>
    <t>(Pasqyra e të ardhurave dhe shpenzimeve)</t>
  </si>
  <si>
    <t>Formati 1 – Shpenzimet e shfrytëzimit të klasifikuara sipas natyrës</t>
  </si>
  <si>
    <t>Të ardhura nga aktiviteti i shfrytëzimit</t>
  </si>
  <si>
    <t>Ndryshimi në inventarin e produkteve të gatshme dhe prodhimit në proces</t>
  </si>
  <si>
    <t>Puna e kryer nga njësia ekonomike dhe e kapitalizuar</t>
  </si>
  <si>
    <t>Të ardhura të tjera të shfrytëzimit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</si>
  <si>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</si>
  <si>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</si>
  <si>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</si>
  <si>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</si>
  <si>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</si>
  <si>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</si>
  <si>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</si>
  <si>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</si>
  <si>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</si>
  <si>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</si>
  <si>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</si>
  <si>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</si>
  <si>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</si>
  <si>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 xml:space="preserve">Interesa të arkëtueshëm dhe të ardhura të tjera të ngjashme (paraqitur </t>
  </si>
  <si>
    <t>veçmas të ardhurat nga njësitë ekonomike brenda grupit)</t>
  </si>
  <si>
    <t>(paraqitur 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</si>
  <si>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</si>
  <si>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</si>
  <si>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Shpenzime financiare</t>
  </si>
  <si>
    <t>Shpenzime të tjera financiare</t>
  </si>
  <si>
    <t>Shpenzime interesi dhe shpenzime  të ngjashme (paraqitur veçmas</t>
  </si>
  <si>
    <t>shpenzimet për t'u paguar tek njësitë ekonomike brenda grupit)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</si>
  <si>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</si>
  <si>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</si>
  <si>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</si>
  <si>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</si>
  <si>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</si>
  <si>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</si>
  <si>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</si>
  <si>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</si>
  <si>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</si>
  <si>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</si>
  <si>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 xml:space="preserve">Pasqyra e të Ardhurave Gjithëpërfshirëse  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</si>
  <si>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</si>
  <si>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</si>
  <si>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</si>
  <si>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</si>
  <si>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</si>
  <si>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</si>
  <si>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</si>
  <si>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</si>
  <si>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Pasqyra   e   Fluksit   te Mjeteve   Monetare</t>
  </si>
  <si>
    <t>Fluksi i Mjeteve Monetare nga/(përdorur në) aktivitetin e shfrytëzimit</t>
  </si>
  <si>
    <t>Interes i paguar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</si>
  <si>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</si>
  <si>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</si>
  <si>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</si>
  <si>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</si>
  <si>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</si>
  <si>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</si>
  <si>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</si>
  <si>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</si>
  <si>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Mjete monetare neto nga/(përdorur në) aktivitetin e investimit</t>
  </si>
  <si>
    <t>Fluksi i Mjeteve Monetare nga/(përdorur në) aktivitetin e 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</si>
  <si>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</si>
  <si>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</si>
  <si>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</si>
  <si>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</si>
  <si>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</si>
  <si>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</si>
  <si>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</si>
  <si>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</si>
  <si>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Dividendë të paguar</t>
  </si>
  <si>
    <t>Mjete monetare neto nga/(përdorur në) aktivitetin e financimit</t>
  </si>
  <si>
    <t>Rritje/(rënie) neto në mjete monetare dhe ekuivalentë të mjeteve monetare</t>
  </si>
  <si>
    <t>Efekti i luhatjeve të kursit të këmbimit të mjeteve monetare</t>
  </si>
  <si>
    <t>(metoda indirekte)</t>
  </si>
  <si>
    <t>Fitim / Humbja e vitit</t>
  </si>
  <si>
    <t>Rregullimet për shpenzimet jomonetare:</t>
  </si>
  <si>
    <t>Shpenzimet financiare jomonetare</t>
  </si>
  <si>
    <t>Shpenzimet për tatimin mbi fitimin jomonetar</t>
  </si>
  <si>
    <t>Fluksi i mjeteve monetare i përfshirë në aktivitetet investuese:</t>
  </si>
  <si>
    <t>Fitim nga shitja e aktiveve afatgjata materiale</t>
  </si>
  <si>
    <t>Ndryshimet në aktivet dhe detyrimet e shfrytëzimit:</t>
  </si>
  <si>
    <t>Rënie/(rritje) në të drejtat e arkëtueshme dhe të tjera</t>
  </si>
  <si>
    <t>Rënie/(rritje) në inventarë</t>
  </si>
  <si>
    <t>Rritje/(rënie) në detyrimet e pagueshme</t>
  </si>
  <si>
    <t>Rritje/(rënie) në detyrime për punonjësit</t>
  </si>
  <si>
    <t>Totali i transaksioneve me pronarët e njësisë ekonomike</t>
  </si>
  <si>
    <t>Emetimi i kapitalit të nënshkruar</t>
  </si>
  <si>
    <t>Transaksionet me pronarët e njësisë ekonomike të njohura direkt në kapital:</t>
  </si>
  <si>
    <t>Të ardhura totale gjithëpërfshirëse për vitin:</t>
  </si>
  <si>
    <t>Të ardhura të tjera gjithëpërfshirëse:</t>
  </si>
  <si>
    <t>Fitimi / Humbja e vitit</t>
  </si>
  <si>
    <t>Totali i të ardhura gjithëpërfshirëse për vitin:</t>
  </si>
  <si>
    <t>Interesa Jo-Kontrollues</t>
  </si>
  <si>
    <t>Fitimet e Pashpërndara</t>
  </si>
  <si>
    <t>Rezerva Statutore</t>
  </si>
  <si>
    <t>Rezerva Ligjore</t>
  </si>
  <si>
    <t>Rezerva Rivlerësimi</t>
  </si>
  <si>
    <t>Kapitali i nënshkruar</t>
  </si>
  <si>
    <t>Pasqyra e Ndryshimeve në Kapitalin Neto</t>
  </si>
  <si>
    <t xml:space="preserve">     Dhënia e shënimeve shpjeguese në këtë pjesë është e detyrueshme sipas SKK 2 i permiresuar</t>
  </si>
  <si>
    <t>percaktuara ne SKK 2 te permiresuar.  Rradha e dhenies se spjegimeve duhet te jete :</t>
  </si>
  <si>
    <t xml:space="preserve">(  Ne zbatim te Standartit Kombetar te Kontabilitetit Nr.2 te Permiresuar dhe </t>
  </si>
  <si>
    <t>31.12.2015</t>
  </si>
  <si>
    <t xml:space="preserve">Shoqeria  </t>
  </si>
  <si>
    <t>Pasqyre  Ndihmese per Fluksin Monetar 2015</t>
  </si>
  <si>
    <t>Emertimi</t>
  </si>
  <si>
    <t>Gjendja</t>
  </si>
  <si>
    <t>Ndryshimi</t>
  </si>
  <si>
    <t>31.12.2014</t>
  </si>
  <si>
    <t>( +  ose  - )</t>
  </si>
  <si>
    <t>T O T A L I</t>
  </si>
  <si>
    <t>Sqarim</t>
  </si>
  <si>
    <t>Diferenca</t>
  </si>
  <si>
    <t>Te Hyra</t>
  </si>
  <si>
    <t>Te Dala</t>
  </si>
  <si>
    <t>(Shtesa te dala me  - )</t>
  </si>
  <si>
    <t>Amortizimi</t>
  </si>
  <si>
    <t>(Shtesa te hyra me + )</t>
  </si>
  <si>
    <t xml:space="preserve">Kapitali </t>
  </si>
  <si>
    <t>S H U M A</t>
  </si>
  <si>
    <t>Aktivet materiale (Vl.Fillestare)</t>
  </si>
  <si>
    <t xml:space="preserve">     Kuadri ligjor: Ligjit 9228 dt 29.04.2004 "Per Kontabilitetin dhe Pasqyrat Financiare"</t>
  </si>
  <si>
    <t>transaksionet ekonomike te veta.</t>
  </si>
  <si>
    <t>shpenzimeve ka vetem ne rastet qe lejohen nga SKK.</t>
  </si>
  <si>
    <t xml:space="preserve">qene te qarta dhe te kuptushme per perdorues te jashtem qe kane njohuri te pergjitheshme te </t>
  </si>
  <si>
    <t>mjaftueshme ne fushen e kontabilitetit.</t>
  </si>
  <si>
    <t>jane hartuar vetem per zera materiale.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</si>
  <si>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</si>
  <si>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</si>
  <si>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</si>
  <si>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</si>
  <si>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</si>
  <si>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</si>
  <si>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</si>
  <si>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</si>
  <si>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</si>
  <si>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 xml:space="preserve">     Per percaktimin e kostos se inventareve eshte zgjedhur metoda "FIFO" ( hyrje e pare ,</t>
  </si>
  <si>
    <t xml:space="preserve">     Vleresimi fillestar i nje elementi te AAM qe ploteson kriteret per njohje si aktiv ne bilanc </t>
  </si>
  <si>
    <t xml:space="preserve">     Per prodhimin ose krijimin e AAM kur kjo financohet nga nje hua,kostot e huamarrjes (dhe</t>
  </si>
  <si>
    <t xml:space="preserve">     Per vleresimi i mepaseshem i AAM eshte zgjedhur modeli i kostos duke i paraqitur ne </t>
  </si>
  <si>
    <t xml:space="preserve">                - Per ndertesat me 5 % te vleftes se mbetur.</t>
  </si>
  <si>
    <t xml:space="preserve">                - Kompjutera e sisteme informacioni me 25 % te vleftes se mbetur</t>
  </si>
  <si>
    <t xml:space="preserve">                - Te gjitha AAM te tjera me 20 % te vleftes se mbetur</t>
  </si>
  <si>
    <t>AKTIVET  AFAT SHKURTERA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</si>
  <si>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</si>
  <si>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</si>
  <si>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</si>
  <si>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</si>
  <si>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</si>
  <si>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</si>
  <si>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</si>
  <si>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</si>
  <si>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E M E R T I M I</t>
  </si>
  <si>
    <t>Arka ne Leke</t>
  </si>
  <si>
    <t>Arka ne Euro</t>
  </si>
  <si>
    <t>Arka ne Dollare</t>
  </si>
  <si>
    <t>&gt;</t>
  </si>
  <si>
    <t>Kliente per mallra,produkte e sherbime</t>
  </si>
  <si>
    <t>Tatim mbi fitimin</t>
  </si>
  <si>
    <t>AKTIVET AFATGJATA</t>
  </si>
  <si>
    <t>Analiza e posteve te amortizushme</t>
  </si>
  <si>
    <t>Viti raportues</t>
  </si>
  <si>
    <t>Viti paraardhes</t>
  </si>
  <si>
    <t>Vlera</t>
  </si>
  <si>
    <t>Vl.mbetur</t>
  </si>
  <si>
    <t>Shuma</t>
  </si>
  <si>
    <t>III</t>
  </si>
  <si>
    <t>Fitimi (Humbja) e vitit financiar</t>
  </si>
  <si>
    <t>●</t>
  </si>
  <si>
    <t>Fitimi i ushtrimit</t>
  </si>
  <si>
    <t>Shpenzime te pa zbriteshme</t>
  </si>
  <si>
    <t>Fitimi para tatimit</t>
  </si>
  <si>
    <t>Tatimi mbi fitimin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</si>
  <si>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</si>
  <si>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</si>
  <si>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</si>
  <si>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</si>
  <si>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Shenimet</t>
  </si>
  <si>
    <t xml:space="preserve">     Kuadri kontabel i aplikuar : Stndartet Kombetare te Kontabilitetit ne Shqiperi.(SKK 2;)</t>
  </si>
  <si>
    <t xml:space="preserve">     Baza e pergatitjes se PF : Mbi bazen e konceptit te materialitetit.(SSK 1, 1-3) </t>
  </si>
  <si>
    <t xml:space="preserve">     Parimet baze per pergatitjen e Pasqyrave Financiare: (SKK 1; 40 - 90)</t>
  </si>
  <si>
    <t xml:space="preserve">        1. Parimi i njesise ekonomike: mban ne llogarite e saj aktivet,detyrimet dhe</t>
  </si>
  <si>
    <t xml:space="preserve">        2. Parimi i vijimesise: veprimtaria ekonomike e njesise sone raportuse eshte e siguruar</t>
  </si>
  <si>
    <t>duke mos pasur ne plan ose nevoje nderprerjen  e aktivitetit te saj.</t>
  </si>
  <si>
    <t xml:space="preserve">        3. Kompensimi: midis nje aktivi dhe nje pasivi nuk ka , ndersa midis te ardhurave dhe </t>
  </si>
  <si>
    <t xml:space="preserve">        4. Kuptushmeria e Pasqyrave Financiare eshte realizuar ne masen e plote per te </t>
  </si>
  <si>
    <t xml:space="preserve">        5. Materialiteti eshte vleresuar nga ana jone dhe ne baze te tij Pasqyrat Financiare</t>
  </si>
  <si>
    <t xml:space="preserve">        6. Besushmeria per hartimin e Pasqyrave Financiare eshte e siguruar pasi nuk ka</t>
  </si>
  <si>
    <t>dalje e pare.(SKK 4: )</t>
  </si>
  <si>
    <t>eshte vleresuar me kosto. (SKK 5; )</t>
  </si>
  <si>
    <t>interesat) eshte metoda e kapitalizimit ne koston e aktivit per periudhen e investimit.(SKK 5: )</t>
  </si>
  <si>
    <t>bilanc me kosto minus amortizimin e akumuluar. (SKK 5; )</t>
  </si>
  <si>
    <t>Referenca</t>
  </si>
  <si>
    <t>Pulla tatimore,bileta,te tjera me vlere</t>
  </si>
  <si>
    <t>Shoqeria nuk ka tituj pronesie te njesive ekonomike brenda grupit</t>
  </si>
  <si>
    <t>Shoqeria nuk ka aktive te tjera financiare te investuara</t>
  </si>
  <si>
    <t>Shoqeria nuk ka riblerje te aksione te emetuara me pare nga ana jone</t>
  </si>
  <si>
    <t>Inventari i klienteve bashkangjitur</t>
  </si>
  <si>
    <t xml:space="preserve">     Fatura te pa likuiduara nen nje vit</t>
  </si>
  <si>
    <t xml:space="preserve">     Fatura te pa likuiduara mbi nje vit</t>
  </si>
  <si>
    <t xml:space="preserve">     Shoqeria nuk ka te drejta dhe detyrimendaj njesive ekonomike brenda grupit</t>
  </si>
  <si>
    <t xml:space="preserve">     Shoqeria nuk te drejta dhe detyrime ndaj njësive ekonomike me interesa pjesëmarrëse</t>
  </si>
  <si>
    <t>Të drejta për t’u arkëtuar nga proceset gjyqësore</t>
  </si>
  <si>
    <t>Parapagime të dhëna</t>
  </si>
  <si>
    <t>Tatim mbi të ardhurat personale (teprica debitore)</t>
  </si>
  <si>
    <t>Tatime të tjera për punonjësit (teprica debitore)</t>
  </si>
  <si>
    <t>Tatim mbi fitimin (teprica debitore)</t>
  </si>
  <si>
    <t>Shteti- TVSH për tu marrë</t>
  </si>
  <si>
    <t>Tatimi në burim (teprica debitore)</t>
  </si>
  <si>
    <t>Të drejta dhe detyrime ndaj ortakëve dhe aksionerëve</t>
  </si>
  <si>
    <t>Të drejta për t’u arkëtuar nga shitjet e letrave me vlerë</t>
  </si>
  <si>
    <t>Qera financiare (kur është afatshkurtër dhe ka tepricë debitore)</t>
  </si>
  <si>
    <t>Debitorë të tjerë, kreditorë të tjerë (teprica debitore)</t>
  </si>
  <si>
    <t>Llogari të përkohshme ose në pritje (tepricë debitore)</t>
  </si>
  <si>
    <t>Të  tjera  tatime për  t’u  paguar  dhe  për  t’u  kthyer</t>
  </si>
  <si>
    <t>Të drejta dhe detyrime ndaj ortakëve dhe aksionerëve (teprtica debitore)</t>
  </si>
  <si>
    <t>Zhvlerësim i të drejtave dhe detyrimeve (i detajuar per çdo ze si me siper)</t>
  </si>
  <si>
    <t>Kapital i nënshkruar  gjithsej</t>
  </si>
  <si>
    <t>Kapital i nënshkruar i paguar</t>
  </si>
  <si>
    <t>Materiale ndihmës</t>
  </si>
  <si>
    <t>Lëndë djegëse</t>
  </si>
  <si>
    <t>Pjesë ndërrimi</t>
  </si>
  <si>
    <t>Materiale ambalazhimi</t>
  </si>
  <si>
    <t>Materiale të tjera</t>
  </si>
  <si>
    <t>Inventari i imët dhe ambalazhet</t>
  </si>
  <si>
    <t xml:space="preserve">     Zhvleresimi i te drejtave dhe detyrimeve</t>
  </si>
  <si>
    <t>Zhvlerësimi i materialeve të para</t>
  </si>
  <si>
    <t>Zhvlerësimi i materialeve të tjera</t>
  </si>
  <si>
    <t>Prodhimi në proces</t>
  </si>
  <si>
    <t>Punime në proces</t>
  </si>
  <si>
    <t>Shërbime në proces</t>
  </si>
  <si>
    <t>Zhvlerësimi i prodhimeve në proces</t>
  </si>
  <si>
    <t>Inventaret analitike bashkangjitur (kur ka)</t>
  </si>
  <si>
    <t xml:space="preserve">Inventaret analitike bashkangjitur </t>
  </si>
  <si>
    <t>Produkte të ndërmjetëm</t>
  </si>
  <si>
    <t>Produkte të gatshëm</t>
  </si>
  <si>
    <t>Nënprodukte dhe produkte mbeturinë</t>
  </si>
  <si>
    <t>Zhvlerësimi i produkteve të gatshëm</t>
  </si>
  <si>
    <t>Zhvlerësimi i mallrave dhe (produkteve) për shitje</t>
  </si>
  <si>
    <t xml:space="preserve">Inventari mallrave bashkangjitur </t>
  </si>
  <si>
    <t>Gjedhe ne majmeri</t>
  </si>
  <si>
    <t>Te leshta ne majmeri</t>
  </si>
  <si>
    <t>Te dhirta ne majmeri</t>
  </si>
  <si>
    <t>Derra ne majmeri</t>
  </si>
  <si>
    <t>Zogj ne rritje</t>
  </si>
  <si>
    <t xml:space="preserve">Inventari  bashkangjitur </t>
  </si>
  <si>
    <t>Materiale të para</t>
  </si>
  <si>
    <t>Mallra ( dhe produkte) për shitje</t>
  </si>
  <si>
    <t>Gjë e gjallë</t>
  </si>
  <si>
    <t>Furnitorë për shërbime (teprica debitore)</t>
  </si>
  <si>
    <t>Shpenzime të periudhave të ardhme</t>
  </si>
  <si>
    <t>Interesa aktive të llogaritura</t>
  </si>
  <si>
    <t>Të ardhura të llogaritura</t>
  </si>
  <si>
    <t xml:space="preserve">Aktivet  financiare </t>
  </si>
  <si>
    <t>Aktive  materiale</t>
  </si>
  <si>
    <t xml:space="preserve">Ativet biologjike </t>
  </si>
  <si>
    <t>Aktive  jo materiale</t>
  </si>
  <si>
    <t>Aktive tatimore te shtyra</t>
  </si>
  <si>
    <t>Kapitali i nenshkruar i pa paguar</t>
  </si>
  <si>
    <t>Aksione të shoqërive të kontrolluara</t>
  </si>
  <si>
    <t>Aksione të shoqërive të lidhura</t>
  </si>
  <si>
    <t>Huadhënie afatgjatë në njësitë ekonomike brenda grupit</t>
  </si>
  <si>
    <t>Aksione të shoqërive ku ka interesa pjesëmarrëse</t>
  </si>
  <si>
    <t>Huadhënie afatgjate  në njësitë ekonomike ku ka interesa pjesëmarrëse</t>
  </si>
  <si>
    <t>Aksione të tjera dhe letra me vlerë</t>
  </si>
  <si>
    <t>Të drejta të tjera afatgjatë</t>
  </si>
  <si>
    <t>Zhvleresimi Aksione të shoqërive të kontrolluara</t>
  </si>
  <si>
    <t>Zhvleresimi Aksione të shoqërive të lidhura</t>
  </si>
  <si>
    <t>Zhvleresimi Huadhënie afatgjatë në njësitë ekonomike brenda grupit</t>
  </si>
  <si>
    <t>Zhvleresimi Aksione të shoqërive ku ka interesa pjesëmarrëse</t>
  </si>
  <si>
    <t>Zhvleresimi Huadhënie afatgjate  në njësitë ekonomike ku ka interesa pjesëmarrëse</t>
  </si>
  <si>
    <t>Zhvleresimi Aksione të tjera dhe letra me vlerë</t>
  </si>
  <si>
    <t>Zhvleresimi Të drejta të tjera afatgjatë</t>
  </si>
  <si>
    <t>Të drejta dhe detyrime ndaj pjesëtarëve të tjerë të grupit</t>
  </si>
  <si>
    <t>Zhvleresimi Të drejta dhe detyrime ndaj pjesëtarëve të tjerë të grupit</t>
  </si>
  <si>
    <t>Zhvleresimi Të drejta dhe detyrime ndaj ortakëve dhe aksionerëve</t>
  </si>
  <si>
    <t>Aktivet e blera gjate vitit</t>
  </si>
  <si>
    <t>Aktivet kontribut i ortakeve ne kapitalin e shoqerise gjate vitit</t>
  </si>
  <si>
    <t>Aktivet nga Egzistenca e kontrollit efektiv (SKK 1; 17,18,79,80) gjate vitit</t>
  </si>
  <si>
    <t xml:space="preserve">Gjedhe </t>
  </si>
  <si>
    <t xml:space="preserve">Te leshta </t>
  </si>
  <si>
    <t xml:space="preserve">Derra  </t>
  </si>
  <si>
    <t>Pula</t>
  </si>
  <si>
    <t xml:space="preserve">Te dhirta  </t>
  </si>
  <si>
    <t>Koncesione</t>
  </si>
  <si>
    <t>Koncesione me vleren fillestare</t>
  </si>
  <si>
    <t>Konçesionet (amortizimi)</t>
  </si>
  <si>
    <t>Konçesionet (zhvlerësimi)</t>
  </si>
  <si>
    <t>Patenta,licenca,marka e aktive te ngjashme</t>
  </si>
  <si>
    <t>Patenta,licenca,marka e aktive te ngjashme me vlere fillestare</t>
  </si>
  <si>
    <t>Patenta,licenca,marka e aktive te ngjashme (amortizimi)</t>
  </si>
  <si>
    <t>Patenta,licenca,marka e aktive te ngjashme (zhvleresimi)</t>
  </si>
  <si>
    <t>Emri i mire</t>
  </si>
  <si>
    <t>Emri i mire me vlere fillestare</t>
  </si>
  <si>
    <t>Emri i mire (amortizimi)</t>
  </si>
  <si>
    <t>Emri i mire (zhvleresimi)</t>
  </si>
  <si>
    <t>Parapagime për AAJM</t>
  </si>
  <si>
    <t>Furnitorë për aktive afatgjata jomateriale</t>
  </si>
  <si>
    <t>Tatime të shtyra (teprica debitore)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</si>
  <si>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</si>
  <si>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</si>
  <si>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</si>
  <si>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</si>
  <si>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</si>
  <si>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</si>
  <si>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</si>
  <si>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</si>
  <si>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</si>
  <si>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</si>
  <si>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17.1</t>
  </si>
  <si>
    <t>17.2</t>
  </si>
  <si>
    <t>17.3</t>
  </si>
  <si>
    <t>17.4</t>
  </si>
  <si>
    <t>17.5</t>
  </si>
  <si>
    <t>17.6</t>
  </si>
  <si>
    <t>17.7</t>
  </si>
  <si>
    <t>17.8</t>
  </si>
  <si>
    <t>20.1</t>
  </si>
  <si>
    <t>20.2</t>
  </si>
  <si>
    <t>26.1</t>
  </si>
  <si>
    <t>26.2</t>
  </si>
  <si>
    <t>26.3</t>
  </si>
  <si>
    <t>DETYRIMET    DHE  KAPITALI</t>
  </si>
  <si>
    <t>Premtim pagesa të pagueshme për hua afatshkurtër</t>
  </si>
  <si>
    <t>Detyrime për blerjet e letrave me vlerë</t>
  </si>
  <si>
    <t>Hua të marra</t>
  </si>
  <si>
    <t>Letra me vlerë të borxhit, të emetuara</t>
  </si>
  <si>
    <t>Derivatët dhe instrumentet financiare</t>
  </si>
  <si>
    <t>Qera financiare</t>
  </si>
  <si>
    <t xml:space="preserve">Huamarrje afatshkurtra </t>
  </si>
  <si>
    <t>Huamarrje afatshkurtra nga Bankat</t>
  </si>
  <si>
    <t>Llogari bankare të zbuluara (overdrafte bankare)</t>
  </si>
  <si>
    <t>Analiza e blerjeve me qira financiare</t>
  </si>
  <si>
    <t>Banka 1</t>
  </si>
  <si>
    <t>Banka 2</t>
  </si>
  <si>
    <t>Banka 3</t>
  </si>
  <si>
    <t>Kësti i llogaritur i huas për t’u paguar në 12 muajt e ardheshem</t>
  </si>
  <si>
    <t>Parapagime të marra</t>
  </si>
  <si>
    <t>Furnitorë për mallra, produkte e shërbime</t>
  </si>
  <si>
    <t>Debitorë të tjerë, kreditorë të tjerë</t>
  </si>
  <si>
    <t>Inventari i Furnitoreve bashkangjitur</t>
  </si>
  <si>
    <t>Inventari i debitoreve te tjere bashkangjitur</t>
  </si>
  <si>
    <t>Premtim pagesa të pagueshm per furnizime</t>
  </si>
  <si>
    <t>Të drejta / detyrime ndaj pjesëtarëve të tjerë të grupit</t>
  </si>
  <si>
    <t>Të drejta detyrime ndaj njësive ekonomike me interesa pjesëmarrëse</t>
  </si>
  <si>
    <t>Paradhënie për punonjësit</t>
  </si>
  <si>
    <t>Sigurime shoqërore dhe shëndetsore</t>
  </si>
  <si>
    <t>Organizma të tjera shoqërore</t>
  </si>
  <si>
    <t>Detyrime të tjera</t>
  </si>
  <si>
    <t>Akciza</t>
  </si>
  <si>
    <t>Tatim mbi të ardhurat personale</t>
  </si>
  <si>
    <t>Tatime të tjera për punonjësit</t>
  </si>
  <si>
    <t>Shteti- TVSh për t’u paguar</t>
  </si>
  <si>
    <t>Të tjera tatime pët’u paguar dhe për t’u kthyer (teprica kreditore)</t>
  </si>
  <si>
    <t>Tatime të shtyra (teprica kreditore)</t>
  </si>
  <si>
    <t>Tatimi në burim</t>
  </si>
  <si>
    <t>Të drejta dhe detyrime ndaj ortakëve dhe pronarëve</t>
  </si>
  <si>
    <t>Dividendë për t’u paguar</t>
  </si>
  <si>
    <t>Shpenzime të llogaritura</t>
  </si>
  <si>
    <t>Interesa të llogaritur</t>
  </si>
  <si>
    <t>Grante afatshkurtera</t>
  </si>
  <si>
    <t>Të ardhura të periudhave të ardhme</t>
  </si>
  <si>
    <t>Provizione afatshkurtera</t>
  </si>
  <si>
    <t>Huamarrje afatgjata</t>
  </si>
  <si>
    <t>Premtim pagesa të pagueshme për hua afatgjata</t>
  </si>
  <si>
    <t>Detyrime për blerjet e letrave me vlerë afatgjata</t>
  </si>
  <si>
    <t>Huamarrje afatgjata nga Bankat</t>
  </si>
  <si>
    <t>Furnitorë për mallra, produkte e shërbime mbi nje vit</t>
  </si>
  <si>
    <t>Debitorë të tjerë, kreditorë të tjerë mbi nje vit</t>
  </si>
  <si>
    <t>Premtim pagesa të pagueshm per furnizime mbi nje vit</t>
  </si>
  <si>
    <t>Të drejta / detyrime ndaj pjesëtarëve të tjerë të grupit mbi nje vit</t>
  </si>
  <si>
    <t>Të drejta dhe detyrime ndaj ortakëve dhe pronarëve mbi nje vit</t>
  </si>
  <si>
    <t>Dividendë për t’u paguar mbi nje vit</t>
  </si>
  <si>
    <t>Në shpenzimet e pazbritëshme  përfshihen zërat e mëposhtëm:</t>
  </si>
  <si>
    <t>Aktive te tjera financiare afatshkurtra</t>
  </si>
  <si>
    <t>Parapagime dhe shpenzime te shtyra</t>
  </si>
  <si>
    <t>Pasqyra   e   te   Ardhurave   dhe   Shpenzimeve</t>
  </si>
  <si>
    <t>Pasqyra   e   Fluksit   Monetar  -  Metoda  Indirekte</t>
  </si>
  <si>
    <t>Mjetet monetare ne fillim te periudhes kontabel</t>
  </si>
  <si>
    <t xml:space="preserve">Ne fluksin monetar kane ndikuar </t>
  </si>
  <si>
    <t>Pozitivisht :</t>
  </si>
  <si>
    <t>Amortizimin</t>
  </si>
  <si>
    <t>Rritje/renie ne tepricen e detyrimeve ,per tu paguar</t>
  </si>
  <si>
    <t>Shuma e Faktoreve me influence Pozitive</t>
  </si>
  <si>
    <t>dhe Negativisht :</t>
  </si>
  <si>
    <t xml:space="preserve">Rritje/renie ne tepricen e kerkesave te arketueshme </t>
  </si>
  <si>
    <t>Blerja e aktiveve afatgjata materiale</t>
  </si>
  <si>
    <t>Tatim mbi fitimin i paguar</t>
  </si>
  <si>
    <t>Shuma e Faktoreve me influence Negative</t>
  </si>
  <si>
    <t xml:space="preserve">Fitimi (humbja) neto e vitit financiar </t>
  </si>
  <si>
    <t>Fitimi qe bartet ne vitin e ardheshem</t>
  </si>
  <si>
    <t>Te ardhurat perbehen</t>
  </si>
  <si>
    <t>Llogarite jashte bilancit</t>
  </si>
  <si>
    <t xml:space="preserve">Pasqyra  e  Ndryshimeve  ne  Kapital  </t>
  </si>
  <si>
    <t>Analiza  dhe rakordimi i berjeve</t>
  </si>
  <si>
    <t>Shpenzimet perbehen nga</t>
  </si>
  <si>
    <t>Importet</t>
  </si>
  <si>
    <t>Blerjet brenda vendit</t>
  </si>
  <si>
    <t>Shuma e blerjeve te raportuara me FDP</t>
  </si>
  <si>
    <t xml:space="preserve">     Nga kjo </t>
  </si>
  <si>
    <t>Aktiva Afat Gjata Materiale</t>
  </si>
  <si>
    <t>Blerjet pa tvsh e me tvsh te pa zbriteshme</t>
  </si>
  <si>
    <t xml:space="preserve">Shtesa e gjendjeve te magazines </t>
  </si>
  <si>
    <t>Shpenzime per periudhat e ardheshme</t>
  </si>
  <si>
    <t>Te tjera ………..</t>
  </si>
  <si>
    <t>Minus</t>
  </si>
  <si>
    <t>Shuma e blerjeve ne shpenzime</t>
  </si>
  <si>
    <t>Pakesimi i gjendjes se magazines</t>
  </si>
  <si>
    <t>Totali ne shpenzime</t>
  </si>
  <si>
    <t xml:space="preserve">Shpenzimet sipas Pasqyres se perfomances (PASH) </t>
  </si>
  <si>
    <t>Materiale te konsumuara</t>
  </si>
  <si>
    <t xml:space="preserve">Shpenzime te tjera  </t>
  </si>
  <si>
    <t xml:space="preserve">        a)  Shpenzime te raportuara ne librin e blerjeve</t>
  </si>
  <si>
    <t xml:space="preserve">        b)  Shpenzime te pa raportuara ne librin e blerjeve</t>
  </si>
  <si>
    <t>Kuadrimi Shuma (1+2-2a) - Totalin ne shpenzime = 0</t>
  </si>
  <si>
    <t xml:space="preserve">                        Shuma ( 1 + 2 - 2a )</t>
  </si>
  <si>
    <t>Rritja e kapitalit aksioner</t>
  </si>
  <si>
    <t>Rivleresime</t>
  </si>
  <si>
    <t>si metode te amortizimit ate lineare me normen e amortizimit 15 % ne vit.</t>
  </si>
  <si>
    <t xml:space="preserve">     Per llogaritjen e amortizimit te AAJM (SKK 5: ) njesia ekonomike raportuese ka percaktuar</t>
  </si>
  <si>
    <t xml:space="preserve">     Per llogaritjen e amortizimit te AAM (SKK 5:) njesia jone ekonomike  ka percaktuar si metode </t>
  </si>
  <si>
    <t xml:space="preserve">te amortizimit te A.Agj.M  metoden e amortizimit mbi bazen e vleftes se mbetur ndersa normat </t>
  </si>
  <si>
    <t>e amortizimit jane perdorur te njellojta me ato te sistemit fiskal ne fuqi dhe konkretisht :</t>
  </si>
  <si>
    <t>Karburant</t>
  </si>
  <si>
    <t>Blerje energji, avull, uje</t>
  </si>
  <si>
    <t>Qira</t>
  </si>
  <si>
    <t>Mirembajtje dhe riparime</t>
  </si>
  <si>
    <t>Kancelari</t>
  </si>
  <si>
    <t>Te ndryshme</t>
  </si>
  <si>
    <t>Reklama, publicitet</t>
  </si>
  <si>
    <t>Transferime, udhetim e dieta</t>
  </si>
  <si>
    <t>Transporte</t>
  </si>
  <si>
    <t>Sherbime bankare</t>
  </si>
  <si>
    <t>Taksa per makinat</t>
  </si>
  <si>
    <t>Taksa te tjera &amp; Vendore</t>
  </si>
  <si>
    <t>Shpenzime per pritje dhe dhura</t>
  </si>
  <si>
    <t>Penalitete, gjoba e demshperbl</t>
  </si>
  <si>
    <t>LEKE</t>
  </si>
  <si>
    <t>0.00 LEKE</t>
  </si>
  <si>
    <t>HARTUESI</t>
  </si>
  <si>
    <t>Societe General Albania</t>
  </si>
  <si>
    <t>Leke</t>
  </si>
  <si>
    <t>Raiffeisen Bank</t>
  </si>
  <si>
    <t>Euro</t>
  </si>
  <si>
    <t>Intesa San Paolo Bank</t>
  </si>
  <si>
    <t>Penalitete dhe Gjoba</t>
  </si>
  <si>
    <t>Interes Overdrafti</t>
  </si>
  <si>
    <t>Sasia</t>
  </si>
  <si>
    <t>Gjendje</t>
  </si>
  <si>
    <t>Shtesa</t>
  </si>
  <si>
    <t>Pakesime</t>
  </si>
  <si>
    <t>Makineri,paisje</t>
  </si>
  <si>
    <t>Mjete transporti</t>
  </si>
  <si>
    <t>Pajisje Kompjuterike</t>
  </si>
  <si>
    <t>Zyre</t>
  </si>
  <si>
    <t xml:space="preserve">             TOTALI</t>
  </si>
  <si>
    <t>Makineri,paisje,vegla</t>
  </si>
  <si>
    <t>Mobilje</t>
  </si>
  <si>
    <t>ADMINISTRATOR</t>
  </si>
  <si>
    <t>Mjete monetare dhe ekuivalentë të mjeteve monetare më 1 janar 2016</t>
  </si>
  <si>
    <t>Te ardhura nga shitja e mallrave</t>
  </si>
  <si>
    <t>Te ardhura nga shitja e AQT</t>
  </si>
  <si>
    <t>Prime te sigurimit</t>
  </si>
  <si>
    <t>Sherbim sigurimi ( roje)</t>
  </si>
  <si>
    <t>Shpenzime postare e telekomunikacioni</t>
  </si>
  <si>
    <t>Konsulenca</t>
  </si>
  <si>
    <t xml:space="preserve">Të tjera ( Parapagime per shpenzime) </t>
  </si>
  <si>
    <t>DE HOLDING SHPK</t>
  </si>
  <si>
    <t>L 71402065 J</t>
  </si>
  <si>
    <t>Te tjera ( tvsh)</t>
  </si>
  <si>
    <t>Ardian GORANI</t>
  </si>
  <si>
    <t>NIPTI  L 71402065 J</t>
  </si>
  <si>
    <t>SUBJEKTI DE HOLDING Shpk</t>
  </si>
  <si>
    <t>Aktivet Afatgjata Materiale  me vlere fillestare  2017</t>
  </si>
  <si>
    <t>Vlera Kontabel Neto e A.A.Materiale  2017</t>
  </si>
  <si>
    <t>Aktivitet tregetar ne fushen e prodhimit, importit, eksportit</t>
  </si>
  <si>
    <t xml:space="preserve">distribucionit, shitjes me shumice dhe pakice te mallrave </t>
  </si>
  <si>
    <t>te te gjitha llojeve</t>
  </si>
  <si>
    <t>TIRANE, Njesia Bashkiake Nr.6, Rruga Feridon Fezollari</t>
  </si>
  <si>
    <t>Mjete monetare dhe ekuivalentë të mjeteve monetare më 31 dhjetor 2017</t>
  </si>
  <si>
    <t>AL56213111160000000001484909</t>
  </si>
  <si>
    <t>AL67202111230000000001271050</t>
  </si>
  <si>
    <t>AL83213111160000000001484908</t>
  </si>
  <si>
    <t>Amortizimi A.A.Materiale   2017</t>
  </si>
  <si>
    <t>Mjete Transporti</t>
  </si>
  <si>
    <t>ADMINISTRATORI</t>
  </si>
  <si>
    <t xml:space="preserve">  HARTUESI</t>
  </si>
  <si>
    <t>P A S Q Y R A T  F I N A N C I A R E</t>
  </si>
  <si>
    <t xml:space="preserve">     Hartuesi I Pasqyrave Financiare</t>
  </si>
  <si>
    <t>Viti   2018</t>
  </si>
  <si>
    <t>01.01.2018</t>
  </si>
  <si>
    <t>31.12.2018</t>
  </si>
  <si>
    <t>31.03.2019</t>
  </si>
  <si>
    <t>Kuota pjese e shpenz per tu shpernd ne disa periud</t>
  </si>
  <si>
    <t>Aktivet Afatgjata Materiale  me vlere fillestare  2018</t>
  </si>
  <si>
    <t>Greta Bulku</t>
  </si>
  <si>
    <t>Pozicioni financiar i rideklaruar më 1 janar 2018</t>
  </si>
  <si>
    <t>Pozicioni financiar më 31 dhjetor 2018</t>
  </si>
  <si>
    <t>Shpenzime te shtyra</t>
  </si>
  <si>
    <t>Gjendja e Mj.Monetare me 31.12.2018</t>
  </si>
  <si>
    <t>Ardian Gorani</t>
  </si>
</sst>
</file>

<file path=xl/styles.xml><?xml version="1.0" encoding="utf-8"?>
<styleSheet xmlns="http://schemas.openxmlformats.org/spreadsheetml/2006/main">
  <numFmts count="7">
    <numFmt numFmtId="43" formatCode="_-* #,##0.00_-;\-* #,##0.00_-;_-* &quot;-&quot;??_-;_-@_-"/>
    <numFmt numFmtId="171" formatCode="_(* #,##0.00_);_(* \(#,##0.00\);_(* &quot;-&quot;??_);_(@_)"/>
    <numFmt numFmtId="179" formatCode="_-* #,##0.00_L_e_k_-;\-* #,##0.00_L_e_k_-;_-* &quot;-&quot;??_L_e_k_-;_-@_-"/>
    <numFmt numFmtId="187" formatCode="_-* #,##0.00\ _€_-;\-* #,##0.00\ _€_-;_-* &quot;-&quot;??\ _€_-;_-@_-"/>
    <numFmt numFmtId="194" formatCode="#,##0.0"/>
    <numFmt numFmtId="199" formatCode="_(* #,##0_);_(* \(#,##0\);_(* &quot;-&quot;??_);_(@_)"/>
    <numFmt numFmtId="201" formatCode="_-* #,##0_L_e_k_-;\-* #,##0_L_e_k_-;_-* &quot;-&quot;??_L_e_k_-;_-@_-"/>
  </numFmts>
  <fonts count="61">
    <font>
      <sz val="10"/>
      <name val="Arial"/>
    </font>
    <font>
      <sz val="10"/>
      <name val="Arial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u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2"/>
      <name val="Arial"/>
      <family val="2"/>
    </font>
    <font>
      <sz val="9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u/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  <charset val="238"/>
    </font>
    <font>
      <b/>
      <sz val="10"/>
      <name val="Calibri"/>
      <family val="2"/>
      <charset val="238"/>
    </font>
    <font>
      <sz val="12"/>
      <name val="Arial"/>
      <family val="2"/>
      <charset val="238"/>
    </font>
    <font>
      <sz val="16"/>
      <name val="Arial"/>
      <family val="2"/>
      <charset val="238"/>
    </font>
    <font>
      <b/>
      <u/>
      <sz val="12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  <charset val="238"/>
    </font>
    <font>
      <sz val="12"/>
      <name val="Times New Roman"/>
      <family val="1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Times New Roman"/>
      <family val="1"/>
    </font>
    <font>
      <sz val="11"/>
      <name val="Arial"/>
      <family val="2"/>
    </font>
    <font>
      <sz val="10"/>
      <color indexed="8"/>
      <name val="MS Sans Serif"/>
      <family val="2"/>
    </font>
    <font>
      <b/>
      <sz val="9"/>
      <color indexed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u/>
      <sz val="9"/>
      <name val="Arial"/>
      <family val="2"/>
    </font>
    <font>
      <b/>
      <i/>
      <sz val="13.45"/>
      <color indexed="8"/>
      <name val="Times New Roman"/>
      <family val="1"/>
    </font>
    <font>
      <b/>
      <i/>
      <sz val="9"/>
      <color indexed="9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b/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2"/>
      <color theme="0"/>
      <name val="Calibri"/>
      <family val="2"/>
      <scheme val="minor"/>
    </font>
    <font>
      <sz val="10"/>
      <color rgb="FFC00000"/>
      <name val="Arial"/>
      <family val="2"/>
    </font>
    <font>
      <b/>
      <i/>
      <sz val="10"/>
      <color rgb="FFFF0000"/>
      <name val="Arial"/>
      <family val="2"/>
    </font>
    <font>
      <b/>
      <sz val="14"/>
      <name val="Calibri"/>
      <family val="2"/>
      <scheme val="minor"/>
    </font>
    <font>
      <b/>
      <u/>
      <sz val="10"/>
      <color theme="1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double">
        <color theme="0" tint="-0.499984740745262"/>
      </top>
      <bottom/>
      <diagonal/>
    </border>
    <border>
      <left style="thin">
        <color indexed="64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 style="double">
        <color theme="0" tint="-0.499984740745262"/>
      </bottom>
      <diagonal/>
    </border>
    <border>
      <left style="thin">
        <color indexed="64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theme="0" tint="-0.499984740745262"/>
      </right>
      <top style="thin">
        <color indexed="64"/>
      </top>
      <bottom style="thin">
        <color indexed="64"/>
      </bottom>
      <diagonal/>
    </border>
    <border>
      <left style="double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theme="0" tint="-0.499984740745262"/>
      </right>
      <top style="thin">
        <color indexed="64"/>
      </top>
      <bottom/>
      <diagonal/>
    </border>
    <border>
      <left style="double">
        <color theme="0" tint="-0.499984740745262"/>
      </left>
      <right style="thin">
        <color indexed="64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thin">
        <color indexed="64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thin">
        <color indexed="64"/>
      </right>
      <top/>
      <bottom style="double">
        <color theme="0" tint="-0.499984740745262"/>
      </bottom>
      <diagonal/>
    </border>
  </borders>
  <cellStyleXfs count="167">
    <xf numFmtId="0" fontId="0" fillId="0" borderId="0"/>
    <xf numFmtId="0" fontId="46" fillId="2" borderId="0" applyNumberFormat="0" applyBorder="0" applyAlignment="0" applyProtection="0"/>
    <xf numFmtId="0" fontId="46" fillId="3" borderId="0" applyNumberFormat="0" applyBorder="0" applyAlignment="0" applyProtection="0"/>
    <xf numFmtId="0" fontId="46" fillId="4" borderId="0" applyNumberFormat="0" applyBorder="0" applyAlignment="0" applyProtection="0"/>
    <xf numFmtId="0" fontId="46" fillId="5" borderId="0" applyNumberFormat="0" applyBorder="0" applyAlignment="0" applyProtection="0"/>
    <xf numFmtId="0" fontId="46" fillId="6" borderId="0" applyNumberFormat="0" applyBorder="0" applyAlignment="0" applyProtection="0"/>
    <xf numFmtId="0" fontId="46" fillId="7" borderId="0" applyNumberFormat="0" applyBorder="0" applyAlignment="0" applyProtection="0"/>
    <xf numFmtId="0" fontId="46" fillId="8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13" borderId="0" applyNumberFormat="0" applyBorder="0" applyAlignment="0" applyProtection="0"/>
    <xf numFmtId="179" fontId="1" fillId="0" borderId="0" applyFont="0" applyFill="0" applyBorder="0" applyAlignment="0" applyProtection="0"/>
    <xf numFmtId="0" fontId="4" fillId="0" borderId="0" applyFont="0" applyFill="0" applyBorder="0" applyAlignment="0" applyProtection="0"/>
    <xf numFmtId="171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1" fillId="0" borderId="0" applyFont="0" applyFill="0" applyBorder="0" applyAlignment="0" applyProtection="0"/>
    <xf numFmtId="187" fontId="6" fillId="0" borderId="0" applyFont="0" applyFill="0" applyBorder="0" applyAlignment="0" applyProtection="0"/>
    <xf numFmtId="171" fontId="11" fillId="0" borderId="0" applyFont="0" applyFill="0" applyBorder="0" applyAlignment="0" applyProtection="0"/>
    <xf numFmtId="187" fontId="6" fillId="0" borderId="0" applyFont="0" applyFill="0" applyBorder="0" applyAlignment="0" applyProtection="0"/>
    <xf numFmtId="171" fontId="11" fillId="0" borderId="0" applyFont="0" applyFill="0" applyBorder="0" applyAlignment="0" applyProtection="0"/>
    <xf numFmtId="187" fontId="6" fillId="0" borderId="0" applyFont="0" applyFill="0" applyBorder="0" applyAlignment="0" applyProtection="0"/>
    <xf numFmtId="171" fontId="11" fillId="0" borderId="0" applyFont="0" applyFill="0" applyBorder="0" applyAlignment="0" applyProtection="0"/>
    <xf numFmtId="187" fontId="6" fillId="0" borderId="0" applyFont="0" applyFill="0" applyBorder="0" applyAlignment="0" applyProtection="0"/>
    <xf numFmtId="171" fontId="11" fillId="0" borderId="0" applyFont="0" applyFill="0" applyBorder="0" applyAlignment="0" applyProtection="0"/>
    <xf numFmtId="187" fontId="6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4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0" fontId="41" fillId="0" borderId="0"/>
    <xf numFmtId="0" fontId="46" fillId="0" borderId="0"/>
    <xf numFmtId="0" fontId="4" fillId="0" borderId="0"/>
    <xf numFmtId="0" fontId="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1" fillId="0" borderId="0"/>
    <xf numFmtId="0" fontId="46" fillId="0" borderId="0"/>
    <xf numFmtId="0" fontId="41" fillId="0" borderId="0"/>
    <xf numFmtId="0" fontId="41" fillId="0" borderId="0"/>
    <xf numFmtId="0" fontId="41" fillId="0" borderId="0"/>
    <xf numFmtId="0" fontId="4" fillId="0" borderId="0"/>
    <xf numFmtId="0" fontId="47" fillId="0" borderId="0"/>
    <xf numFmtId="0" fontId="3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9" fillId="0" borderId="0"/>
    <xf numFmtId="0" fontId="46" fillId="0" borderId="0"/>
    <xf numFmtId="0" fontId="39" fillId="0" borderId="0"/>
    <xf numFmtId="0" fontId="4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6" fillId="0" borderId="0"/>
    <xf numFmtId="0" fontId="39" fillId="0" borderId="0"/>
    <xf numFmtId="0" fontId="46" fillId="0" borderId="0"/>
    <xf numFmtId="0" fontId="39" fillId="0" borderId="0"/>
    <xf numFmtId="0" fontId="46" fillId="0" borderId="0"/>
    <xf numFmtId="0" fontId="39" fillId="0" borderId="0"/>
    <xf numFmtId="0" fontId="46" fillId="0" borderId="0"/>
    <xf numFmtId="0" fontId="39" fillId="0" borderId="0"/>
    <xf numFmtId="0" fontId="46" fillId="0" borderId="0"/>
    <xf numFmtId="0" fontId="46" fillId="0" borderId="0"/>
    <xf numFmtId="0" fontId="4" fillId="0" borderId="0"/>
    <xf numFmtId="0" fontId="46" fillId="0" borderId="0"/>
    <xf numFmtId="0" fontId="4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9" fillId="0" borderId="0"/>
    <xf numFmtId="0" fontId="46" fillId="0" borderId="0"/>
    <xf numFmtId="0" fontId="39" fillId="0" borderId="0"/>
    <xf numFmtId="0" fontId="46" fillId="0" borderId="0"/>
    <xf numFmtId="0" fontId="39" fillId="0" borderId="0"/>
    <xf numFmtId="0" fontId="46" fillId="0" borderId="0"/>
    <xf numFmtId="0" fontId="39" fillId="0" borderId="0"/>
    <xf numFmtId="0" fontId="46" fillId="0" borderId="0"/>
    <xf numFmtId="0" fontId="39" fillId="0" borderId="0"/>
    <xf numFmtId="0" fontId="11" fillId="0" borderId="0"/>
    <xf numFmtId="0" fontId="41" fillId="0" borderId="0"/>
    <xf numFmtId="0" fontId="39" fillId="0" borderId="0"/>
    <xf numFmtId="0" fontId="6" fillId="0" borderId="0"/>
    <xf numFmtId="0" fontId="4" fillId="0" borderId="0"/>
    <xf numFmtId="0" fontId="46" fillId="0" borderId="0"/>
    <xf numFmtId="0" fontId="6" fillId="0" borderId="0"/>
    <xf numFmtId="0" fontId="46" fillId="0" borderId="0"/>
    <xf numFmtId="0" fontId="3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9" fillId="0" borderId="0"/>
    <xf numFmtId="0" fontId="41" fillId="0" borderId="0"/>
    <xf numFmtId="0" fontId="4" fillId="0" borderId="0"/>
    <xf numFmtId="0" fontId="41" fillId="0" borderId="0"/>
    <xf numFmtId="0" fontId="4" fillId="0" borderId="0"/>
    <xf numFmtId="0" fontId="41" fillId="0" borderId="0"/>
    <xf numFmtId="0" fontId="4" fillId="0" borderId="0"/>
    <xf numFmtId="0" fontId="41" fillId="0" borderId="0"/>
    <xf numFmtId="0" fontId="4" fillId="0" borderId="0"/>
    <xf numFmtId="0" fontId="41" fillId="0" borderId="0"/>
    <xf numFmtId="0" fontId="4" fillId="0" borderId="0"/>
    <xf numFmtId="0" fontId="41" fillId="0" borderId="0"/>
    <xf numFmtId="0" fontId="4" fillId="0" borderId="0"/>
    <xf numFmtId="0" fontId="46" fillId="0" borderId="0"/>
    <xf numFmtId="0" fontId="4" fillId="0" borderId="0"/>
    <xf numFmtId="0" fontId="39" fillId="0" borderId="0"/>
    <xf numFmtId="0" fontId="46" fillId="0" borderId="0"/>
    <xf numFmtId="0" fontId="46" fillId="0" borderId="0"/>
    <xf numFmtId="0" fontId="46" fillId="0" borderId="0"/>
    <xf numFmtId="0" fontId="41" fillId="0" borderId="0"/>
    <xf numFmtId="0" fontId="46" fillId="0" borderId="0"/>
    <xf numFmtId="0" fontId="4" fillId="0" borderId="0"/>
    <xf numFmtId="0" fontId="4" fillId="0" borderId="0"/>
    <xf numFmtId="0" fontId="46" fillId="14" borderId="24" applyNumberFormat="0" applyFont="0" applyAlignment="0" applyProtection="0"/>
    <xf numFmtId="9" fontId="4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6" fillId="0" borderId="0" applyFont="0" applyFill="0" applyBorder="0" applyAlignment="0" applyProtection="0"/>
  </cellStyleXfs>
  <cellXfs count="515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0" xfId="0" applyFont="1" applyBorder="1"/>
    <xf numFmtId="0" fontId="4" fillId="0" borderId="2" xfId="0" applyFont="1" applyBorder="1"/>
    <xf numFmtId="0" fontId="4" fillId="0" borderId="0" xfId="0" applyFont="1"/>
    <xf numFmtId="0" fontId="4" fillId="0" borderId="0" xfId="0" applyFont="1" applyBorder="1" applyAlignment="1">
      <alignment vertical="center"/>
    </xf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3" fontId="4" fillId="0" borderId="6" xfId="0" applyNumberFormat="1" applyFont="1" applyBorder="1"/>
    <xf numFmtId="0" fontId="9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/>
    <xf numFmtId="0" fontId="3" fillId="0" borderId="0" xfId="0" applyFont="1" applyAlignment="1">
      <alignment horizontal="center" vertical="center"/>
    </xf>
    <xf numFmtId="0" fontId="49" fillId="0" borderId="0" xfId="73" applyFont="1"/>
    <xf numFmtId="0" fontId="49" fillId="0" borderId="0" xfId="73" applyFont="1" applyAlignment="1">
      <alignment vertical="center"/>
    </xf>
    <xf numFmtId="0" fontId="49" fillId="0" borderId="6" xfId="73" applyFont="1" applyBorder="1"/>
    <xf numFmtId="0" fontId="15" fillId="0" borderId="6" xfId="73" applyFont="1" applyBorder="1" applyAlignment="1">
      <alignment vertical="center" textRotation="90" wrapText="1"/>
    </xf>
    <xf numFmtId="0" fontId="16" fillId="0" borderId="6" xfId="73" applyFont="1" applyBorder="1" applyAlignment="1">
      <alignment horizontal="center" vertical="center" textRotation="90"/>
    </xf>
    <xf numFmtId="0" fontId="16" fillId="0" borderId="6" xfId="73" applyFont="1" applyBorder="1" applyAlignment="1">
      <alignment horizontal="center" vertical="center" textRotation="90" wrapText="1"/>
    </xf>
    <xf numFmtId="0" fontId="17" fillId="0" borderId="6" xfId="0" applyFont="1" applyBorder="1" applyAlignment="1">
      <alignment horizontal="center" vertical="center"/>
    </xf>
    <xf numFmtId="0" fontId="16" fillId="0" borderId="6" xfId="73" applyFont="1" applyBorder="1" applyAlignment="1">
      <alignment vertical="center" wrapText="1"/>
    </xf>
    <xf numFmtId="0" fontId="15" fillId="0" borderId="6" xfId="73" applyFont="1" applyBorder="1" applyAlignment="1">
      <alignment vertical="center" wrapText="1"/>
    </xf>
    <xf numFmtId="0" fontId="3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1" fontId="7" fillId="0" borderId="8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3" fontId="4" fillId="0" borderId="0" xfId="0" applyNumberFormat="1" applyFont="1" applyBorder="1" applyAlignment="1">
      <alignment vertical="center"/>
    </xf>
    <xf numFmtId="0" fontId="7" fillId="0" borderId="0" xfId="0" applyFont="1"/>
    <xf numFmtId="0" fontId="4" fillId="0" borderId="6" xfId="0" applyFont="1" applyBorder="1" applyAlignment="1">
      <alignment vertical="center"/>
    </xf>
    <xf numFmtId="0" fontId="4" fillId="0" borderId="7" xfId="0" applyFont="1" applyBorder="1"/>
    <xf numFmtId="0" fontId="4" fillId="0" borderId="12" xfId="0" applyFont="1" applyBorder="1"/>
    <xf numFmtId="0" fontId="4" fillId="0" borderId="8" xfId="0" applyFont="1" applyBorder="1"/>
    <xf numFmtId="0" fontId="19" fillId="0" borderId="1" xfId="0" applyFont="1" applyBorder="1"/>
    <xf numFmtId="0" fontId="19" fillId="0" borderId="0" xfId="0" applyFont="1" applyBorder="1"/>
    <xf numFmtId="0" fontId="19" fillId="0" borderId="13" xfId="0" applyFont="1" applyBorder="1"/>
    <xf numFmtId="0" fontId="19" fillId="0" borderId="13" xfId="0" applyFont="1" applyBorder="1" applyAlignment="1">
      <alignment horizontal="right"/>
    </xf>
    <xf numFmtId="0" fontId="19" fillId="0" borderId="13" xfId="0" applyFont="1" applyBorder="1" applyAlignment="1">
      <alignment horizontal="center"/>
    </xf>
    <xf numFmtId="0" fontId="19" fillId="0" borderId="2" xfId="0" applyFont="1" applyBorder="1"/>
    <xf numFmtId="0" fontId="19" fillId="0" borderId="0" xfId="0" applyFont="1"/>
    <xf numFmtId="0" fontId="19" fillId="0" borderId="12" xfId="0" applyFont="1" applyBorder="1" applyAlignment="1">
      <alignment horizontal="right"/>
    </xf>
    <xf numFmtId="0" fontId="19" fillId="0" borderId="12" xfId="0" applyFont="1" applyBorder="1" applyAlignment="1">
      <alignment horizontal="center"/>
    </xf>
    <xf numFmtId="0" fontId="19" fillId="0" borderId="12" xfId="0" applyFont="1" applyBorder="1"/>
    <xf numFmtId="0" fontId="19" fillId="0" borderId="4" xfId="0" applyFont="1" applyBorder="1"/>
    <xf numFmtId="0" fontId="19" fillId="0" borderId="4" xfId="0" applyFont="1" applyBorder="1" applyAlignment="1">
      <alignment horizontal="center"/>
    </xf>
    <xf numFmtId="0" fontId="19" fillId="0" borderId="0" xfId="0" applyNumberFormat="1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0" xfId="0" applyFont="1"/>
    <xf numFmtId="0" fontId="4" fillId="0" borderId="10" xfId="0" applyFont="1" applyBorder="1"/>
    <xf numFmtId="0" fontId="4" fillId="0" borderId="13" xfId="0" applyFont="1" applyBorder="1"/>
    <xf numFmtId="0" fontId="4" fillId="0" borderId="11" xfId="0" applyFont="1" applyBorder="1"/>
    <xf numFmtId="0" fontId="2" fillId="0" borderId="0" xfId="0" applyFont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9" fillId="0" borderId="9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/>
    </xf>
    <xf numFmtId="0" fontId="19" fillId="0" borderId="14" xfId="0" applyFont="1" applyBorder="1" applyAlignment="1">
      <alignment horizontal="center" vertical="center"/>
    </xf>
    <xf numFmtId="14" fontId="19" fillId="0" borderId="14" xfId="0" applyNumberFormat="1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6" xfId="0" applyFont="1" applyBorder="1"/>
    <xf numFmtId="1" fontId="19" fillId="0" borderId="6" xfId="0" applyNumberFormat="1" applyFont="1" applyBorder="1"/>
    <xf numFmtId="3" fontId="19" fillId="0" borderId="6" xfId="0" applyNumberFormat="1" applyFont="1" applyBorder="1"/>
    <xf numFmtId="0" fontId="19" fillId="0" borderId="6" xfId="0" applyFont="1" applyBorder="1" applyAlignment="1">
      <alignment vertical="center"/>
    </xf>
    <xf numFmtId="0" fontId="19" fillId="0" borderId="6" xfId="0" applyFont="1" applyBorder="1" applyAlignment="1">
      <alignment horizontal="center" vertical="center"/>
    </xf>
    <xf numFmtId="1" fontId="19" fillId="0" borderId="6" xfId="0" applyNumberFormat="1" applyFont="1" applyBorder="1" applyAlignment="1">
      <alignment horizontal="center" vertical="center"/>
    </xf>
    <xf numFmtId="3" fontId="19" fillId="0" borderId="6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1" fontId="19" fillId="0" borderId="0" xfId="0" applyNumberFormat="1" applyFont="1"/>
    <xf numFmtId="1" fontId="19" fillId="0" borderId="9" xfId="0" applyNumberFormat="1" applyFont="1" applyBorder="1" applyAlignment="1">
      <alignment horizontal="center" vertical="center"/>
    </xf>
    <xf numFmtId="1" fontId="19" fillId="0" borderId="14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left"/>
    </xf>
    <xf numFmtId="3" fontId="19" fillId="0" borderId="14" xfId="0" applyNumberFormat="1" applyFont="1" applyBorder="1" applyAlignment="1">
      <alignment horizontal="right"/>
    </xf>
    <xf numFmtId="3" fontId="19" fillId="0" borderId="14" xfId="0" applyNumberFormat="1" applyFont="1" applyBorder="1" applyAlignment="1">
      <alignment horizontal="right" vertical="center"/>
    </xf>
    <xf numFmtId="3" fontId="19" fillId="0" borderId="6" xfId="0" applyNumberFormat="1" applyFont="1" applyBorder="1" applyAlignment="1">
      <alignment horizontal="right"/>
    </xf>
    <xf numFmtId="3" fontId="19" fillId="0" borderId="6" xfId="0" applyNumberFormat="1" applyFont="1" applyBorder="1" applyAlignment="1">
      <alignment horizontal="right" vertical="center"/>
    </xf>
    <xf numFmtId="3" fontId="19" fillId="0" borderId="0" xfId="0" applyNumberFormat="1" applyFont="1"/>
    <xf numFmtId="3" fontId="19" fillId="0" borderId="14" xfId="13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3" fontId="16" fillId="0" borderId="6" xfId="73" applyNumberFormat="1" applyFont="1" applyBorder="1" applyAlignment="1">
      <alignment horizontal="center" vertical="center" wrapText="1"/>
    </xf>
    <xf numFmtId="3" fontId="15" fillId="0" borderId="6" xfId="73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13" xfId="126" applyFont="1" applyFill="1" applyBorder="1"/>
    <xf numFmtId="3" fontId="4" fillId="0" borderId="13" xfId="126" applyNumberFormat="1" applyFont="1" applyFill="1" applyBorder="1"/>
    <xf numFmtId="0" fontId="4" fillId="0" borderId="12" xfId="126" applyFont="1" applyFill="1" applyBorder="1"/>
    <xf numFmtId="3" fontId="4" fillId="0" borderId="12" xfId="126" applyNumberFormat="1" applyFont="1" applyFill="1" applyBorder="1"/>
    <xf numFmtId="0" fontId="5" fillId="0" borderId="1" xfId="126" applyFont="1" applyFill="1" applyBorder="1" applyAlignment="1">
      <alignment horizontal="center" vertical="center"/>
    </xf>
    <xf numFmtId="0" fontId="5" fillId="0" borderId="0" xfId="126" applyFont="1" applyFill="1" applyBorder="1" applyAlignment="1">
      <alignment horizontal="center" vertical="center"/>
    </xf>
    <xf numFmtId="0" fontId="5" fillId="0" borderId="2" xfId="126" applyFont="1" applyFill="1" applyBorder="1" applyAlignment="1">
      <alignment horizontal="center" vertical="center"/>
    </xf>
    <xf numFmtId="0" fontId="11" fillId="0" borderId="0" xfId="126" applyFont="1" applyFill="1"/>
    <xf numFmtId="0" fontId="11" fillId="0" borderId="1" xfId="126" applyFont="1" applyFill="1" applyBorder="1"/>
    <xf numFmtId="0" fontId="4" fillId="0" borderId="15" xfId="126" applyFont="1" applyFill="1" applyBorder="1" applyAlignment="1">
      <alignment horizontal="center"/>
    </xf>
    <xf numFmtId="0" fontId="8" fillId="0" borderId="16" xfId="126" applyFont="1" applyFill="1" applyBorder="1" applyAlignment="1">
      <alignment horizontal="left"/>
    </xf>
    <xf numFmtId="0" fontId="11" fillId="0" borderId="16" xfId="126" applyFont="1" applyFill="1" applyBorder="1"/>
    <xf numFmtId="0" fontId="4" fillId="0" borderId="16" xfId="126" applyFont="1" applyFill="1" applyBorder="1"/>
    <xf numFmtId="3" fontId="4" fillId="0" borderId="16" xfId="126" applyNumberFormat="1" applyFont="1" applyFill="1" applyBorder="1"/>
    <xf numFmtId="3" fontId="4" fillId="0" borderId="17" xfId="126" applyNumberFormat="1" applyFont="1" applyFill="1" applyBorder="1"/>
    <xf numFmtId="0" fontId="4" fillId="0" borderId="18" xfId="126" applyFont="1" applyFill="1" applyBorder="1" applyAlignment="1">
      <alignment horizontal="center"/>
    </xf>
    <xf numFmtId="0" fontId="8" fillId="0" borderId="0" xfId="126" applyFont="1" applyFill="1" applyBorder="1" applyAlignment="1">
      <alignment horizontal="left"/>
    </xf>
    <xf numFmtId="0" fontId="11" fillId="0" borderId="0" xfId="126" applyFont="1" applyFill="1" applyBorder="1"/>
    <xf numFmtId="0" fontId="4" fillId="0" borderId="0" xfId="126" applyFont="1" applyFill="1" applyBorder="1"/>
    <xf numFmtId="3" fontId="4" fillId="0" borderId="0" xfId="126" applyNumberFormat="1" applyFont="1" applyFill="1" applyBorder="1"/>
    <xf numFmtId="3" fontId="4" fillId="0" borderId="19" xfId="126" applyNumberFormat="1" applyFont="1" applyFill="1" applyBorder="1"/>
    <xf numFmtId="0" fontId="11" fillId="0" borderId="18" xfId="126" applyFont="1" applyFill="1" applyBorder="1"/>
    <xf numFmtId="0" fontId="11" fillId="0" borderId="0" xfId="126" applyFont="1" applyFill="1" applyBorder="1" applyAlignment="1"/>
    <xf numFmtId="0" fontId="11" fillId="0" borderId="20" xfId="126" applyFont="1" applyFill="1" applyBorder="1"/>
    <xf numFmtId="0" fontId="11" fillId="0" borderId="21" xfId="126" applyFont="1" applyFill="1" applyBorder="1"/>
    <xf numFmtId="0" fontId="4" fillId="0" borderId="21" xfId="126" applyFont="1" applyFill="1" applyBorder="1"/>
    <xf numFmtId="3" fontId="4" fillId="0" borderId="21" xfId="126" applyNumberFormat="1" applyFont="1" applyFill="1" applyBorder="1"/>
    <xf numFmtId="3" fontId="4" fillId="0" borderId="22" xfId="126" applyNumberFormat="1" applyFont="1" applyFill="1" applyBorder="1"/>
    <xf numFmtId="0" fontId="4" fillId="0" borderId="0" xfId="126" applyFont="1" applyFill="1" applyAlignment="1">
      <alignment horizontal="center"/>
    </xf>
    <xf numFmtId="0" fontId="4" fillId="0" borderId="0" xfId="126" applyFont="1" applyFill="1"/>
    <xf numFmtId="0" fontId="4" fillId="0" borderId="1" xfId="126" applyFont="1" applyFill="1" applyBorder="1"/>
    <xf numFmtId="0" fontId="4" fillId="0" borderId="2" xfId="126" applyFont="1" applyFill="1" applyBorder="1"/>
    <xf numFmtId="3" fontId="4" fillId="0" borderId="0" xfId="126" applyNumberFormat="1" applyFont="1" applyFill="1"/>
    <xf numFmtId="0" fontId="4" fillId="0" borderId="12" xfId="126" applyFont="1" applyFill="1" applyBorder="1" applyAlignment="1">
      <alignment horizontal="center"/>
    </xf>
    <xf numFmtId="0" fontId="4" fillId="0" borderId="0" xfId="126" applyFont="1" applyFill="1" applyBorder="1" applyAlignment="1">
      <alignment horizontal="center"/>
    </xf>
    <xf numFmtId="0" fontId="4" fillId="0" borderId="1" xfId="126" applyFont="1" applyBorder="1"/>
    <xf numFmtId="194" fontId="4" fillId="0" borderId="0" xfId="126" applyNumberFormat="1" applyFont="1" applyBorder="1" applyAlignment="1">
      <alignment horizontal="center"/>
    </xf>
    <xf numFmtId="0" fontId="4" fillId="0" borderId="0" xfId="126" applyFont="1" applyBorder="1"/>
    <xf numFmtId="0" fontId="7" fillId="0" borderId="0" xfId="126" applyFont="1" applyBorder="1" applyAlignment="1">
      <alignment horizontal="center"/>
    </xf>
    <xf numFmtId="0" fontId="7" fillId="0" borderId="0" xfId="126" applyFont="1" applyBorder="1" applyAlignment="1">
      <alignment vertical="center"/>
    </xf>
    <xf numFmtId="0" fontId="4" fillId="0" borderId="0" xfId="126" applyFont="1" applyBorder="1" applyAlignment="1"/>
    <xf numFmtId="0" fontId="4" fillId="0" borderId="0" xfId="126" applyFont="1" applyBorder="1" applyAlignment="1">
      <alignment horizontal="center"/>
    </xf>
    <xf numFmtId="0" fontId="7" fillId="0" borderId="0" xfId="126" applyFont="1" applyBorder="1"/>
    <xf numFmtId="0" fontId="4" fillId="0" borderId="2" xfId="126" applyFont="1" applyBorder="1"/>
    <xf numFmtId="0" fontId="4" fillId="0" borderId="0" xfId="126" applyFont="1" applyBorder="1" applyAlignment="1">
      <alignment vertical="center"/>
    </xf>
    <xf numFmtId="0" fontId="7" fillId="0" borderId="0" xfId="126" applyFont="1" applyBorder="1" applyAlignment="1">
      <alignment horizontal="center" vertical="center"/>
    </xf>
    <xf numFmtId="0" fontId="26" fillId="0" borderId="13" xfId="126" applyFont="1" applyBorder="1" applyAlignment="1">
      <alignment horizontal="left"/>
    </xf>
    <xf numFmtId="0" fontId="24" fillId="0" borderId="13" xfId="126" applyFont="1" applyBorder="1" applyAlignment="1">
      <alignment horizontal="left"/>
    </xf>
    <xf numFmtId="0" fontId="24" fillId="0" borderId="0" xfId="126" applyFont="1" applyBorder="1" applyAlignment="1">
      <alignment horizontal="left"/>
    </xf>
    <xf numFmtId="0" fontId="26" fillId="0" borderId="4" xfId="126" applyFont="1" applyBorder="1" applyAlignment="1">
      <alignment horizontal="left"/>
    </xf>
    <xf numFmtId="3" fontId="7" fillId="15" borderId="6" xfId="0" applyNumberFormat="1" applyFont="1" applyFill="1" applyBorder="1" applyAlignment="1">
      <alignment vertical="center"/>
    </xf>
    <xf numFmtId="0" fontId="4" fillId="0" borderId="0" xfId="126" applyFont="1" applyFill="1" applyAlignment="1">
      <alignment vertical="center"/>
    </xf>
    <xf numFmtId="0" fontId="6" fillId="0" borderId="0" xfId="126" applyFont="1" applyFill="1"/>
    <xf numFmtId="0" fontId="6" fillId="0" borderId="13" xfId="126" applyFont="1" applyFill="1" applyBorder="1"/>
    <xf numFmtId="0" fontId="6" fillId="0" borderId="7" xfId="126" applyFont="1" applyFill="1" applyBorder="1"/>
    <xf numFmtId="0" fontId="6" fillId="0" borderId="12" xfId="126" applyFont="1" applyFill="1" applyBorder="1"/>
    <xf numFmtId="0" fontId="6" fillId="0" borderId="8" xfId="126" applyFont="1" applyFill="1" applyBorder="1"/>
    <xf numFmtId="0" fontId="6" fillId="0" borderId="0" xfId="126" applyFont="1" applyFill="1" applyAlignment="1">
      <alignment vertical="center"/>
    </xf>
    <xf numFmtId="0" fontId="6" fillId="0" borderId="2" xfId="126" applyFont="1" applyFill="1" applyBorder="1"/>
    <xf numFmtId="0" fontId="11" fillId="0" borderId="23" xfId="126" applyFont="1" applyBorder="1"/>
    <xf numFmtId="0" fontId="11" fillId="0" borderId="18" xfId="126" applyFont="1" applyBorder="1"/>
    <xf numFmtId="0" fontId="6" fillId="0" borderId="1" xfId="126" applyFont="1" applyFill="1" applyBorder="1"/>
    <xf numFmtId="0" fontId="6" fillId="0" borderId="0" xfId="126" applyFont="1" applyFill="1" applyBorder="1"/>
    <xf numFmtId="0" fontId="30" fillId="0" borderId="0" xfId="126" applyFont="1" applyBorder="1" applyAlignment="1">
      <alignment horizontal="left" vertical="center"/>
    </xf>
    <xf numFmtId="0" fontId="30" fillId="0" borderId="0" xfId="126" applyFont="1" applyBorder="1" applyAlignment="1">
      <alignment vertical="center"/>
    </xf>
    <xf numFmtId="0" fontId="11" fillId="0" borderId="0" xfId="126" applyFont="1" applyBorder="1" applyAlignment="1">
      <alignment horizontal="right" vertical="center"/>
    </xf>
    <xf numFmtId="0" fontId="4" fillId="0" borderId="0" xfId="126" applyFont="1"/>
    <xf numFmtId="0" fontId="4" fillId="0" borderId="0" xfId="126" applyFont="1" applyBorder="1" applyAlignment="1">
      <alignment horizontal="right"/>
    </xf>
    <xf numFmtId="0" fontId="6" fillId="0" borderId="0" xfId="126" applyFont="1" applyFill="1" applyBorder="1" applyAlignment="1">
      <alignment horizontal="center"/>
    </xf>
    <xf numFmtId="0" fontId="5" fillId="0" borderId="1" xfId="126" applyFont="1" applyBorder="1" applyAlignment="1">
      <alignment horizontal="center" vertical="center"/>
    </xf>
    <xf numFmtId="0" fontId="5" fillId="0" borderId="0" xfId="126" applyFont="1" applyBorder="1" applyAlignment="1">
      <alignment horizontal="center" vertical="center"/>
    </xf>
    <xf numFmtId="0" fontId="5" fillId="0" borderId="2" xfId="126" applyFont="1" applyBorder="1" applyAlignment="1">
      <alignment horizontal="center" vertical="center"/>
    </xf>
    <xf numFmtId="194" fontId="5" fillId="0" borderId="0" xfId="126" applyNumberFormat="1" applyFont="1" applyBorder="1" applyAlignment="1">
      <alignment horizontal="center" vertical="center"/>
    </xf>
    <xf numFmtId="0" fontId="30" fillId="0" borderId="23" xfId="126" applyFont="1" applyBorder="1"/>
    <xf numFmtId="0" fontId="31" fillId="0" borderId="0" xfId="126" applyFont="1" applyBorder="1" applyAlignment="1">
      <alignment horizontal="center" vertical="center"/>
    </xf>
    <xf numFmtId="0" fontId="31" fillId="0" borderId="0" xfId="126" applyFont="1" applyBorder="1" applyAlignment="1">
      <alignment horizontal="left" vertical="center"/>
    </xf>
    <xf numFmtId="0" fontId="4" fillId="0" borderId="2" xfId="126" applyFont="1" applyBorder="1" applyAlignment="1">
      <alignment vertical="center"/>
    </xf>
    <xf numFmtId="0" fontId="4" fillId="0" borderId="0" xfId="126" applyFont="1" applyBorder="1" applyAlignment="1">
      <alignment horizontal="center" vertical="center"/>
    </xf>
    <xf numFmtId="0" fontId="9" fillId="0" borderId="0" xfId="126" applyFont="1" applyBorder="1" applyAlignment="1">
      <alignment vertical="center"/>
    </xf>
    <xf numFmtId="0" fontId="9" fillId="0" borderId="0" xfId="126" applyFont="1" applyBorder="1" applyAlignment="1">
      <alignment horizontal="center" vertical="center"/>
    </xf>
    <xf numFmtId="0" fontId="6" fillId="0" borderId="0" xfId="126" applyFont="1" applyBorder="1"/>
    <xf numFmtId="0" fontId="6" fillId="0" borderId="0" xfId="126" applyFont="1" applyBorder="1" applyAlignment="1">
      <alignment horizontal="center"/>
    </xf>
    <xf numFmtId="0" fontId="32" fillId="0" borderId="0" xfId="126" applyFont="1" applyFill="1" applyBorder="1" applyAlignment="1">
      <alignment vertical="center"/>
    </xf>
    <xf numFmtId="0" fontId="6" fillId="0" borderId="0" xfId="126" applyFont="1"/>
    <xf numFmtId="0" fontId="4" fillId="15" borderId="0" xfId="126" applyFont="1" applyFill="1" applyBorder="1" applyAlignment="1">
      <alignment horizontal="center" vertical="center"/>
    </xf>
    <xf numFmtId="194" fontId="6" fillId="0" borderId="0" xfId="126" applyNumberFormat="1" applyFont="1" applyBorder="1" applyAlignment="1">
      <alignment horizontal="center"/>
    </xf>
    <xf numFmtId="0" fontId="31" fillId="0" borderId="0" xfId="126" applyFont="1" applyBorder="1" applyAlignment="1">
      <alignment horizontal="center"/>
    </xf>
    <xf numFmtId="0" fontId="6" fillId="0" borderId="1" xfId="126" applyFont="1" applyBorder="1"/>
    <xf numFmtId="0" fontId="6" fillId="0" borderId="2" xfId="126" applyFont="1" applyBorder="1"/>
    <xf numFmtId="0" fontId="5" fillId="0" borderId="0" xfId="126" applyFont="1" applyBorder="1" applyAlignment="1">
      <alignment vertical="center"/>
    </xf>
    <xf numFmtId="0" fontId="4" fillId="0" borderId="0" xfId="126" applyFont="1" applyBorder="1" applyAlignment="1">
      <alignment horizontal="left"/>
    </xf>
    <xf numFmtId="0" fontId="6" fillId="0" borderId="10" xfId="126" applyFont="1" applyBorder="1"/>
    <xf numFmtId="194" fontId="6" fillId="0" borderId="13" xfId="126" applyNumberFormat="1" applyFont="1" applyBorder="1" applyAlignment="1">
      <alignment horizontal="center"/>
    </xf>
    <xf numFmtId="0" fontId="6" fillId="0" borderId="13" xfId="126" applyFont="1" applyBorder="1"/>
    <xf numFmtId="0" fontId="6" fillId="0" borderId="11" xfId="126" applyFont="1" applyBorder="1"/>
    <xf numFmtId="3" fontId="7" fillId="0" borderId="6" xfId="0" applyNumberFormat="1" applyFont="1" applyBorder="1" applyAlignment="1">
      <alignment vertical="center"/>
    </xf>
    <xf numFmtId="4" fontId="4" fillId="0" borderId="0" xfId="0" applyNumberFormat="1" applyFont="1"/>
    <xf numFmtId="3" fontId="4" fillId="0" borderId="6" xfId="0" applyNumberFormat="1" applyFont="1" applyFill="1" applyBorder="1" applyAlignment="1">
      <alignment vertical="center"/>
    </xf>
    <xf numFmtId="3" fontId="7" fillId="0" borderId="6" xfId="0" applyNumberFormat="1" applyFont="1" applyFill="1" applyBorder="1" applyAlignment="1">
      <alignment vertical="center"/>
    </xf>
    <xf numFmtId="4" fontId="6" fillId="0" borderId="0" xfId="126" applyNumberFormat="1" applyFont="1" applyFill="1"/>
    <xf numFmtId="171" fontId="6" fillId="0" borderId="0" xfId="126" applyNumberFormat="1" applyFont="1" applyFill="1"/>
    <xf numFmtId="3" fontId="6" fillId="0" borderId="0" xfId="126" applyNumberFormat="1" applyFont="1" applyFill="1"/>
    <xf numFmtId="201" fontId="6" fillId="0" borderId="0" xfId="126" applyNumberFormat="1" applyFont="1" applyFill="1"/>
    <xf numFmtId="4" fontId="7" fillId="0" borderId="13" xfId="126" applyNumberFormat="1" applyFont="1" applyBorder="1"/>
    <xf numFmtId="0" fontId="50" fillId="0" borderId="0" xfId="65" applyFont="1" applyFill="1"/>
    <xf numFmtId="0" fontId="51" fillId="0" borderId="0" xfId="65" applyFont="1" applyFill="1"/>
    <xf numFmtId="0" fontId="52" fillId="0" borderId="0" xfId="65" applyFont="1" applyFill="1"/>
    <xf numFmtId="0" fontId="50" fillId="0" borderId="25" xfId="65" applyFont="1" applyFill="1" applyBorder="1" applyAlignment="1">
      <alignment horizontal="center"/>
    </xf>
    <xf numFmtId="0" fontId="50" fillId="0" borderId="26" xfId="65" applyFont="1" applyFill="1" applyBorder="1" applyAlignment="1">
      <alignment horizontal="center"/>
    </xf>
    <xf numFmtId="14" fontId="50" fillId="0" borderId="27" xfId="65" applyNumberFormat="1" applyFont="1" applyFill="1" applyBorder="1" applyAlignment="1">
      <alignment horizontal="center"/>
    </xf>
    <xf numFmtId="14" fontId="50" fillId="0" borderId="28" xfId="65" applyNumberFormat="1" applyFont="1" applyFill="1" applyBorder="1" applyAlignment="1">
      <alignment horizontal="center"/>
    </xf>
    <xf numFmtId="0" fontId="50" fillId="0" borderId="29" xfId="65" applyFont="1" applyFill="1" applyBorder="1" applyAlignment="1">
      <alignment horizontal="center"/>
    </xf>
    <xf numFmtId="0" fontId="50" fillId="0" borderId="6" xfId="65" applyFont="1" applyFill="1" applyBorder="1"/>
    <xf numFmtId="0" fontId="50" fillId="0" borderId="6" xfId="65" applyFont="1" applyFill="1" applyBorder="1" applyAlignment="1">
      <alignment horizontal="center"/>
    </xf>
    <xf numFmtId="199" fontId="50" fillId="0" borderId="6" xfId="13" applyNumberFormat="1" applyFont="1" applyFill="1" applyBorder="1"/>
    <xf numFmtId="199" fontId="50" fillId="0" borderId="30" xfId="13" applyNumberFormat="1" applyFont="1" applyFill="1" applyBorder="1"/>
    <xf numFmtId="0" fontId="50" fillId="0" borderId="31" xfId="65" applyFont="1" applyFill="1" applyBorder="1" applyAlignment="1">
      <alignment horizontal="center"/>
    </xf>
    <xf numFmtId="0" fontId="50" fillId="0" borderId="9" xfId="65" applyFont="1" applyFill="1" applyBorder="1"/>
    <xf numFmtId="0" fontId="50" fillId="0" borderId="9" xfId="65" applyFont="1" applyFill="1" applyBorder="1" applyAlignment="1">
      <alignment horizontal="center"/>
    </xf>
    <xf numFmtId="199" fontId="50" fillId="0" borderId="9" xfId="13" applyNumberFormat="1" applyFont="1" applyFill="1" applyBorder="1"/>
    <xf numFmtId="199" fontId="50" fillId="0" borderId="32" xfId="13" applyNumberFormat="1" applyFont="1" applyFill="1" applyBorder="1"/>
    <xf numFmtId="0" fontId="53" fillId="0" borderId="33" xfId="65" applyFont="1" applyFill="1" applyBorder="1" applyAlignment="1">
      <alignment vertical="center"/>
    </xf>
    <xf numFmtId="0" fontId="52" fillId="0" borderId="34" xfId="65" applyFont="1" applyFill="1" applyBorder="1" applyAlignment="1">
      <alignment vertical="center"/>
    </xf>
    <xf numFmtId="0" fontId="52" fillId="0" borderId="34" xfId="65" applyFont="1" applyFill="1" applyBorder="1" applyAlignment="1">
      <alignment horizontal="center" vertical="center"/>
    </xf>
    <xf numFmtId="199" fontId="52" fillId="0" borderId="34" xfId="13" applyNumberFormat="1" applyFont="1" applyFill="1" applyBorder="1" applyAlignment="1">
      <alignment vertical="center"/>
    </xf>
    <xf numFmtId="199" fontId="52" fillId="0" borderId="35" xfId="13" applyNumberFormat="1" applyFont="1" applyFill="1" applyBorder="1" applyAlignment="1">
      <alignment vertical="center"/>
    </xf>
    <xf numFmtId="199" fontId="50" fillId="0" borderId="0" xfId="13" applyNumberFormat="1" applyFont="1" applyFill="1" applyBorder="1"/>
    <xf numFmtId="1" fontId="50" fillId="0" borderId="0" xfId="65" applyNumberFormat="1" applyFont="1" applyFill="1"/>
    <xf numFmtId="0" fontId="50" fillId="0" borderId="0" xfId="65" applyFont="1" applyFill="1" applyBorder="1"/>
    <xf numFmtId="3" fontId="50" fillId="0" borderId="0" xfId="65" applyNumberFormat="1" applyFont="1" applyFill="1" applyBorder="1"/>
    <xf numFmtId="3" fontId="50" fillId="0" borderId="0" xfId="60" applyNumberFormat="1" applyFont="1" applyFill="1" applyBorder="1"/>
    <xf numFmtId="3" fontId="50" fillId="0" borderId="0" xfId="65" applyNumberFormat="1" applyFont="1" applyFill="1"/>
    <xf numFmtId="0" fontId="50" fillId="0" borderId="0" xfId="150" applyNumberFormat="1" applyFont="1" applyFill="1" applyBorder="1" applyAlignment="1" applyProtection="1">
      <alignment horizontal="center"/>
    </xf>
    <xf numFmtId="199" fontId="50" fillId="0" borderId="0" xfId="52" applyNumberFormat="1" applyFont="1" applyFill="1" applyBorder="1" applyAlignment="1" applyProtection="1"/>
    <xf numFmtId="14" fontId="19" fillId="0" borderId="13" xfId="0" applyNumberFormat="1" applyFont="1" applyBorder="1" applyAlignment="1">
      <alignment horizontal="center"/>
    </xf>
    <xf numFmtId="0" fontId="43" fillId="0" borderId="4" xfId="0" applyFont="1" applyBorder="1"/>
    <xf numFmtId="0" fontId="8" fillId="0" borderId="0" xfId="0" applyFont="1" applyBorder="1"/>
    <xf numFmtId="0" fontId="8" fillId="0" borderId="2" xfId="0" applyFont="1" applyBorder="1"/>
    <xf numFmtId="0" fontId="3" fillId="0" borderId="0" xfId="126" applyFont="1" applyBorder="1" applyAlignment="1">
      <alignment horizontal="center"/>
    </xf>
    <xf numFmtId="0" fontId="2" fillId="0" borderId="0" xfId="126" applyFont="1" applyBorder="1" applyAlignment="1">
      <alignment horizontal="center"/>
    </xf>
    <xf numFmtId="0" fontId="6" fillId="15" borderId="0" xfId="126" applyFont="1" applyFill="1" applyBorder="1"/>
    <xf numFmtId="194" fontId="6" fillId="15" borderId="0" xfId="126" applyNumberFormat="1" applyFont="1" applyFill="1" applyBorder="1" applyAlignment="1">
      <alignment horizontal="center"/>
    </xf>
    <xf numFmtId="3" fontId="4" fillId="0" borderId="6" xfId="0" applyNumberFormat="1" applyFont="1" applyFill="1" applyBorder="1" applyAlignment="1">
      <alignment horizontal="center" vertical="center"/>
    </xf>
    <xf numFmtId="0" fontId="6" fillId="15" borderId="1" xfId="126" applyFont="1" applyFill="1" applyBorder="1"/>
    <xf numFmtId="0" fontId="24" fillId="15" borderId="0" xfId="126" applyFont="1" applyFill="1" applyBorder="1" applyAlignment="1">
      <alignment horizontal="left"/>
    </xf>
    <xf numFmtId="0" fontId="6" fillId="15" borderId="2" xfId="126" applyFont="1" applyFill="1" applyBorder="1"/>
    <xf numFmtId="0" fontId="4" fillId="15" borderId="4" xfId="0" applyFont="1" applyFill="1" applyBorder="1" applyAlignment="1">
      <alignment vertical="center"/>
    </xf>
    <xf numFmtId="0" fontId="24" fillId="15" borderId="4" xfId="126" applyFont="1" applyFill="1" applyBorder="1" applyAlignment="1">
      <alignment horizontal="left"/>
    </xf>
    <xf numFmtId="0" fontId="24" fillId="15" borderId="3" xfId="126" applyFont="1" applyFill="1" applyBorder="1" applyAlignment="1">
      <alignment horizontal="left"/>
    </xf>
    <xf numFmtId="0" fontId="24" fillId="15" borderId="6" xfId="126" applyFont="1" applyFill="1" applyBorder="1" applyAlignment="1">
      <alignment horizontal="left"/>
    </xf>
    <xf numFmtId="201" fontId="24" fillId="15" borderId="6" xfId="13" applyNumberFormat="1" applyFont="1" applyFill="1" applyBorder="1" applyAlignment="1">
      <alignment horizontal="left"/>
    </xf>
    <xf numFmtId="0" fontId="6" fillId="15" borderId="0" xfId="126" applyFont="1" applyFill="1" applyBorder="1" applyAlignment="1">
      <alignment horizontal="left"/>
    </xf>
    <xf numFmtId="3" fontId="54" fillId="0" borderId="6" xfId="0" applyNumberFormat="1" applyFont="1" applyFill="1" applyBorder="1" applyAlignment="1">
      <alignment vertical="center"/>
    </xf>
    <xf numFmtId="3" fontId="7" fillId="0" borderId="6" xfId="0" applyNumberFormat="1" applyFont="1" applyFill="1" applyBorder="1" applyAlignment="1">
      <alignment horizontal="center" vertical="center"/>
    </xf>
    <xf numFmtId="0" fontId="4" fillId="15" borderId="6" xfId="126" applyFont="1" applyFill="1" applyBorder="1" applyAlignment="1">
      <alignment horizontal="center" vertical="center"/>
    </xf>
    <xf numFmtId="194" fontId="4" fillId="0" borderId="0" xfId="126" applyNumberFormat="1" applyFont="1" applyFill="1" applyBorder="1" applyAlignment="1">
      <alignment horizontal="center"/>
    </xf>
    <xf numFmtId="0" fontId="31" fillId="0" borderId="0" xfId="126" applyFont="1" applyFill="1" applyBorder="1" applyAlignment="1">
      <alignment horizontal="center" vertical="center"/>
    </xf>
    <xf numFmtId="0" fontId="31" fillId="0" borderId="0" xfId="126" applyFont="1" applyFill="1" applyBorder="1" applyAlignment="1">
      <alignment horizontal="left" vertical="center"/>
    </xf>
    <xf numFmtId="0" fontId="4" fillId="0" borderId="0" xfId="126" applyFont="1" applyFill="1" applyBorder="1" applyAlignment="1">
      <alignment vertical="center"/>
    </xf>
    <xf numFmtId="0" fontId="9" fillId="0" borderId="0" xfId="126" applyFont="1" applyFill="1" applyBorder="1" applyAlignment="1">
      <alignment horizontal="center"/>
    </xf>
    <xf numFmtId="0" fontId="4" fillId="0" borderId="0" xfId="126" applyFont="1" applyFill="1" applyBorder="1" applyAlignment="1"/>
    <xf numFmtId="0" fontId="4" fillId="0" borderId="6" xfId="126" applyFont="1" applyFill="1" applyBorder="1" applyAlignment="1">
      <alignment horizontal="center" vertical="center"/>
    </xf>
    <xf numFmtId="0" fontId="4" fillId="0" borderId="9" xfId="126" applyFont="1" applyFill="1" applyBorder="1" applyAlignment="1">
      <alignment horizontal="center"/>
    </xf>
    <xf numFmtId="0" fontId="4" fillId="0" borderId="14" xfId="126" applyFont="1" applyFill="1" applyBorder="1" applyAlignment="1">
      <alignment horizontal="center"/>
    </xf>
    <xf numFmtId="0" fontId="4" fillId="0" borderId="6" xfId="126" applyFont="1" applyFill="1" applyBorder="1" applyAlignment="1">
      <alignment horizontal="center"/>
    </xf>
    <xf numFmtId="0" fontId="4" fillId="0" borderId="6" xfId="126" applyFont="1" applyFill="1" applyBorder="1" applyAlignment="1"/>
    <xf numFmtId="201" fontId="4" fillId="0" borderId="6" xfId="13" applyNumberFormat="1" applyFont="1" applyFill="1" applyBorder="1" applyAlignment="1"/>
    <xf numFmtId="3" fontId="4" fillId="0" borderId="6" xfId="126" applyNumberFormat="1" applyFont="1" applyFill="1" applyBorder="1" applyAlignment="1">
      <alignment horizontal="center"/>
    </xf>
    <xf numFmtId="201" fontId="4" fillId="0" borderId="6" xfId="13" applyNumberFormat="1" applyFont="1" applyFill="1" applyBorder="1"/>
    <xf numFmtId="0" fontId="4" fillId="0" borderId="6" xfId="126" applyFont="1" applyFill="1" applyBorder="1"/>
    <xf numFmtId="171" fontId="4" fillId="0" borderId="6" xfId="126" applyNumberFormat="1" applyFont="1" applyFill="1" applyBorder="1"/>
    <xf numFmtId="201" fontId="4" fillId="0" borderId="6" xfId="13" applyNumberFormat="1" applyFont="1" applyFill="1" applyBorder="1" applyAlignment="1">
      <alignment horizontal="center"/>
    </xf>
    <xf numFmtId="0" fontId="4" fillId="0" borderId="1" xfId="126" applyFont="1" applyFill="1" applyBorder="1" applyAlignment="1">
      <alignment vertical="center"/>
    </xf>
    <xf numFmtId="194" fontId="4" fillId="0" borderId="0" xfId="126" applyNumberFormat="1" applyFont="1" applyFill="1" applyBorder="1" applyAlignment="1">
      <alignment horizontal="center" vertical="center"/>
    </xf>
    <xf numFmtId="3" fontId="4" fillId="0" borderId="6" xfId="126" applyNumberFormat="1" applyFont="1" applyFill="1" applyBorder="1" applyAlignment="1">
      <alignment horizontal="center" vertical="center"/>
    </xf>
    <xf numFmtId="0" fontId="4" fillId="0" borderId="0" xfId="126" applyFont="1" applyFill="1" applyBorder="1" applyAlignment="1">
      <alignment horizontal="center" vertical="center"/>
    </xf>
    <xf numFmtId="3" fontId="4" fillId="0" borderId="0" xfId="126" applyNumberFormat="1" applyFont="1" applyFill="1" applyBorder="1" applyAlignment="1">
      <alignment vertical="center"/>
    </xf>
    <xf numFmtId="0" fontId="11" fillId="0" borderId="0" xfId="126" applyFont="1" applyFill="1" applyBorder="1" applyAlignment="1">
      <alignment horizontal="center"/>
    </xf>
    <xf numFmtId="0" fontId="4" fillId="0" borderId="13" xfId="126" applyFont="1" applyFill="1" applyBorder="1" applyAlignment="1">
      <alignment horizontal="center" vertical="center"/>
    </xf>
    <xf numFmtId="4" fontId="4" fillId="0" borderId="6" xfId="126" applyNumberFormat="1" applyFont="1" applyFill="1" applyBorder="1" applyAlignment="1"/>
    <xf numFmtId="3" fontId="4" fillId="0" borderId="6" xfId="126" applyNumberFormat="1" applyFont="1" applyFill="1" applyBorder="1"/>
    <xf numFmtId="4" fontId="4" fillId="0" borderId="6" xfId="126" applyNumberFormat="1" applyFont="1" applyFill="1" applyBorder="1"/>
    <xf numFmtId="3" fontId="4" fillId="0" borderId="6" xfId="126" applyNumberFormat="1" applyFont="1" applyFill="1" applyBorder="1" applyAlignment="1">
      <alignment vertical="center"/>
    </xf>
    <xf numFmtId="0" fontId="4" fillId="0" borderId="5" xfId="126" applyFont="1" applyFill="1" applyBorder="1" applyAlignment="1"/>
    <xf numFmtId="0" fontId="4" fillId="0" borderId="3" xfId="126" applyFont="1" applyFill="1" applyBorder="1" applyAlignment="1"/>
    <xf numFmtId="0" fontId="9" fillId="0" borderId="0" xfId="126" applyFont="1" applyFill="1" applyBorder="1" applyAlignment="1">
      <alignment horizontal="center" vertical="center"/>
    </xf>
    <xf numFmtId="0" fontId="9" fillId="0" borderId="0" xfId="126" applyFont="1" applyFill="1" applyBorder="1" applyAlignment="1">
      <alignment vertical="center"/>
    </xf>
    <xf numFmtId="0" fontId="4" fillId="0" borderId="0" xfId="126" applyFont="1" applyFill="1" applyBorder="1" applyAlignment="1">
      <alignment horizontal="left" vertical="center"/>
    </xf>
    <xf numFmtId="0" fontId="6" fillId="0" borderId="0" xfId="126" applyFont="1" applyFill="1" applyBorder="1" applyAlignment="1">
      <alignment vertical="center"/>
    </xf>
    <xf numFmtId="3" fontId="11" fillId="0" borderId="13" xfId="126" applyNumberFormat="1" applyFont="1" applyFill="1" applyBorder="1"/>
    <xf numFmtId="3" fontId="11" fillId="0" borderId="4" xfId="126" applyNumberFormat="1" applyFont="1" applyFill="1" applyBorder="1"/>
    <xf numFmtId="3" fontId="11" fillId="0" borderId="0" xfId="126" applyNumberFormat="1" applyFont="1" applyFill="1" applyBorder="1"/>
    <xf numFmtId="0" fontId="33" fillId="0" borderId="0" xfId="126" applyFont="1" applyFill="1"/>
    <xf numFmtId="4" fontId="4" fillId="0" borderId="13" xfId="126" applyNumberFormat="1" applyFont="1" applyFill="1" applyBorder="1" applyAlignment="1">
      <alignment horizontal="center" vertical="center"/>
    </xf>
    <xf numFmtId="194" fontId="6" fillId="0" borderId="0" xfId="126" applyNumberFormat="1" applyFont="1" applyFill="1" applyBorder="1" applyAlignment="1">
      <alignment horizontal="center"/>
    </xf>
    <xf numFmtId="0" fontId="31" fillId="0" borderId="0" xfId="126" applyFont="1" applyFill="1" applyBorder="1" applyAlignment="1">
      <alignment horizontal="center"/>
    </xf>
    <xf numFmtId="0" fontId="31" fillId="0" borderId="0" xfId="126" applyFont="1" applyFill="1" applyBorder="1"/>
    <xf numFmtId="0" fontId="6" fillId="0" borderId="0" xfId="126" applyFont="1" applyFill="1" applyBorder="1" applyAlignment="1"/>
    <xf numFmtId="0" fontId="34" fillId="0" borderId="0" xfId="126" applyFont="1" applyFill="1" applyBorder="1" applyAlignment="1">
      <alignment vertical="center"/>
    </xf>
    <xf numFmtId="0" fontId="7" fillId="0" borderId="0" xfId="126" applyFont="1" applyFill="1" applyBorder="1" applyAlignment="1">
      <alignment horizontal="center"/>
    </xf>
    <xf numFmtId="0" fontId="7" fillId="0" borderId="0" xfId="126" applyFont="1" applyFill="1" applyBorder="1"/>
    <xf numFmtId="0" fontId="11" fillId="0" borderId="6" xfId="126" applyFont="1" applyFill="1" applyBorder="1" applyAlignment="1">
      <alignment horizontal="center"/>
    </xf>
    <xf numFmtId="3" fontId="11" fillId="0" borderId="6" xfId="126" applyNumberFormat="1" applyFont="1" applyFill="1" applyBorder="1"/>
    <xf numFmtId="194" fontId="6" fillId="0" borderId="0" xfId="126" applyNumberFormat="1" applyFont="1" applyFill="1" applyBorder="1" applyAlignment="1">
      <alignment horizontal="center" vertical="center"/>
    </xf>
    <xf numFmtId="0" fontId="6" fillId="0" borderId="6" xfId="126" applyFont="1" applyFill="1" applyBorder="1" applyAlignment="1">
      <alignment horizontal="center" vertical="center"/>
    </xf>
    <xf numFmtId="3" fontId="11" fillId="0" borderId="6" xfId="126" applyNumberFormat="1" applyFont="1" applyFill="1" applyBorder="1" applyAlignment="1">
      <alignment vertical="center"/>
    </xf>
    <xf numFmtId="201" fontId="7" fillId="0" borderId="13" xfId="13" applyNumberFormat="1" applyFont="1" applyFill="1" applyBorder="1"/>
    <xf numFmtId="201" fontId="7" fillId="0" borderId="4" xfId="13" applyNumberFormat="1" applyFont="1" applyFill="1" applyBorder="1"/>
    <xf numFmtId="0" fontId="7" fillId="0" borderId="4" xfId="126" applyFont="1" applyFill="1" applyBorder="1"/>
    <xf numFmtId="0" fontId="7" fillId="0" borderId="13" xfId="126" applyFont="1" applyFill="1" applyBorder="1"/>
    <xf numFmtId="0" fontId="2" fillId="0" borderId="0" xfId="126" applyFont="1" applyFill="1" applyBorder="1"/>
    <xf numFmtId="0" fontId="31" fillId="0" borderId="0" xfId="126" applyFont="1" applyFill="1" applyBorder="1" applyAlignment="1">
      <alignment vertical="center"/>
    </xf>
    <xf numFmtId="0" fontId="7" fillId="0" borderId="0" xfId="126" applyFont="1" applyFill="1" applyBorder="1" applyAlignment="1">
      <alignment vertical="center"/>
    </xf>
    <xf numFmtId="0" fontId="32" fillId="0" borderId="0" xfId="126" applyFont="1" applyFill="1" applyBorder="1" applyAlignment="1">
      <alignment horizontal="center" vertical="center"/>
    </xf>
    <xf numFmtId="0" fontId="32" fillId="0" borderId="0" xfId="126" applyFont="1" applyFill="1" applyBorder="1" applyAlignment="1">
      <alignment horizontal="left" vertical="center"/>
    </xf>
    <xf numFmtId="3" fontId="7" fillId="0" borderId="13" xfId="126" applyNumberFormat="1" applyFont="1" applyFill="1" applyBorder="1"/>
    <xf numFmtId="0" fontId="36" fillId="0" borderId="0" xfId="126" applyFont="1" applyFill="1" applyBorder="1" applyAlignment="1">
      <alignment vertical="center"/>
    </xf>
    <xf numFmtId="4" fontId="7" fillId="0" borderId="13" xfId="126" applyNumberFormat="1" applyFont="1" applyFill="1" applyBorder="1"/>
    <xf numFmtId="0" fontId="6" fillId="0" borderId="0" xfId="126" applyFont="1" applyFill="1" applyBorder="1" applyAlignment="1">
      <alignment horizontal="left" vertical="center"/>
    </xf>
    <xf numFmtId="201" fontId="7" fillId="0" borderId="0" xfId="13" applyNumberFormat="1" applyFont="1" applyFill="1" applyBorder="1"/>
    <xf numFmtId="0" fontId="13" fillId="0" borderId="0" xfId="126" applyFont="1" applyFill="1" applyBorder="1" applyAlignment="1"/>
    <xf numFmtId="0" fontId="2" fillId="0" borderId="0" xfId="0" applyFont="1" applyFill="1" applyBorder="1"/>
    <xf numFmtId="0" fontId="27" fillId="0" borderId="0" xfId="126" applyFont="1" applyFill="1" applyBorder="1" applyAlignment="1">
      <alignment horizontal="center"/>
    </xf>
    <xf numFmtId="0" fontId="6" fillId="0" borderId="0" xfId="129" applyFont="1" applyFill="1"/>
    <xf numFmtId="4" fontId="7" fillId="0" borderId="0" xfId="126" applyNumberFormat="1" applyFont="1" applyFill="1" applyBorder="1"/>
    <xf numFmtId="0" fontId="7" fillId="0" borderId="0" xfId="126" applyFont="1" applyFill="1" applyBorder="1" applyAlignment="1">
      <alignment horizontal="left" vertical="center"/>
    </xf>
    <xf numFmtId="0" fontId="28" fillId="0" borderId="0" xfId="126" applyFont="1" applyFill="1" applyBorder="1" applyAlignment="1">
      <alignment horizontal="left" vertical="center"/>
    </xf>
    <xf numFmtId="201" fontId="7" fillId="0" borderId="8" xfId="13" applyNumberFormat="1" applyFont="1" applyBorder="1" applyAlignment="1">
      <alignment horizontal="right" vertical="center"/>
    </xf>
    <xf numFmtId="201" fontId="4" fillId="0" borderId="6" xfId="13" applyNumberFormat="1" applyFont="1" applyBorder="1" applyAlignment="1">
      <alignment horizontal="right" vertical="center"/>
    </xf>
    <xf numFmtId="201" fontId="4" fillId="0" borderId="0" xfId="13" applyNumberFormat="1" applyFont="1" applyAlignment="1">
      <alignment horizontal="right"/>
    </xf>
    <xf numFmtId="201" fontId="4" fillId="0" borderId="6" xfId="13" applyNumberFormat="1" applyFont="1" applyFill="1" applyBorder="1" applyAlignment="1">
      <alignment horizontal="right" vertical="center"/>
    </xf>
    <xf numFmtId="201" fontId="7" fillId="0" borderId="6" xfId="13" applyNumberFormat="1" applyFont="1" applyBorder="1" applyAlignment="1">
      <alignment horizontal="right" vertical="center"/>
    </xf>
    <xf numFmtId="0" fontId="7" fillId="0" borderId="0" xfId="126" applyFont="1" applyFill="1" applyBorder="1" applyAlignment="1">
      <alignment horizontal="center" vertical="center"/>
    </xf>
    <xf numFmtId="0" fontId="37" fillId="0" borderId="0" xfId="126" applyFont="1" applyFill="1" applyBorder="1" applyAlignment="1">
      <alignment horizontal="right"/>
    </xf>
    <xf numFmtId="199" fontId="38" fillId="0" borderId="6" xfId="44" applyNumberFormat="1" applyFont="1" applyFill="1" applyBorder="1" applyAlignment="1"/>
    <xf numFmtId="0" fontId="6" fillId="0" borderId="0" xfId="126" applyFont="1" applyFill="1" applyBorder="1" applyAlignment="1">
      <alignment horizontal="left"/>
    </xf>
    <xf numFmtId="0" fontId="24" fillId="0" borderId="0" xfId="126" applyFont="1" applyFill="1" applyBorder="1" applyAlignment="1">
      <alignment horizontal="left"/>
    </xf>
    <xf numFmtId="0" fontId="24" fillId="0" borderId="13" xfId="126" applyFont="1" applyFill="1" applyBorder="1" applyAlignment="1">
      <alignment horizontal="left"/>
    </xf>
    <xf numFmtId="0" fontId="10" fillId="0" borderId="0" xfId="0" applyFont="1" applyFill="1" applyAlignment="1">
      <alignment vertical="center"/>
    </xf>
    <xf numFmtId="0" fontId="4" fillId="0" borderId="5" xfId="0" applyFont="1" applyFill="1" applyBorder="1"/>
    <xf numFmtId="0" fontId="24" fillId="0" borderId="4" xfId="126" applyFont="1" applyFill="1" applyBorder="1" applyAlignment="1">
      <alignment horizontal="left"/>
    </xf>
    <xf numFmtId="0" fontId="24" fillId="0" borderId="3" xfId="126" applyFont="1" applyFill="1" applyBorder="1" applyAlignment="1">
      <alignment horizontal="left"/>
    </xf>
    <xf numFmtId="201" fontId="24" fillId="0" borderId="6" xfId="13" applyNumberFormat="1" applyFont="1" applyFill="1" applyBorder="1" applyAlignment="1">
      <alignment horizontal="left"/>
    </xf>
    <xf numFmtId="0" fontId="4" fillId="0" borderId="0" xfId="0" applyFont="1" applyFill="1" applyBorder="1"/>
    <xf numFmtId="0" fontId="4" fillId="0" borderId="4" xfId="0" applyFont="1" applyFill="1" applyBorder="1"/>
    <xf numFmtId="0" fontId="19" fillId="0" borderId="4" xfId="0" applyFont="1" applyFill="1" applyBorder="1"/>
    <xf numFmtId="3" fontId="19" fillId="0" borderId="6" xfId="0" applyNumberFormat="1" applyFont="1" applyFill="1" applyBorder="1"/>
    <xf numFmtId="0" fontId="4" fillId="0" borderId="5" xfId="0" applyFont="1" applyFill="1" applyBorder="1" applyAlignment="1">
      <alignment vertical="center"/>
    </xf>
    <xf numFmtId="0" fontId="6" fillId="0" borderId="2" xfId="126" applyFont="1" applyFill="1" applyBorder="1" applyAlignment="1">
      <alignment vertical="center"/>
    </xf>
    <xf numFmtId="0" fontId="27" fillId="0" borderId="0" xfId="126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19" fillId="0" borderId="3" xfId="0" applyFont="1" applyFill="1" applyBorder="1" applyAlignment="1">
      <alignment vertical="center"/>
    </xf>
    <xf numFmtId="3" fontId="19" fillId="0" borderId="6" xfId="0" applyNumberFormat="1" applyFont="1" applyFill="1" applyBorder="1" applyAlignment="1">
      <alignment vertical="center"/>
    </xf>
    <xf numFmtId="0" fontId="24" fillId="0" borderId="0" xfId="126" applyFont="1" applyFill="1" applyBorder="1" applyAlignment="1">
      <alignment horizontal="left" vertical="center"/>
    </xf>
    <xf numFmtId="0" fontId="4" fillId="0" borderId="12" xfId="0" applyFont="1" applyFill="1" applyBorder="1"/>
    <xf numFmtId="0" fontId="19" fillId="0" borderId="12" xfId="0" applyFont="1" applyFill="1" applyBorder="1"/>
    <xf numFmtId="3" fontId="19" fillId="0" borderId="12" xfId="0" applyNumberFormat="1" applyFont="1" applyFill="1" applyBorder="1"/>
    <xf numFmtId="0" fontId="19" fillId="0" borderId="0" xfId="0" applyFont="1" applyFill="1" applyBorder="1"/>
    <xf numFmtId="3" fontId="19" fillId="0" borderId="0" xfId="0" applyNumberFormat="1" applyFont="1" applyFill="1" applyBorder="1"/>
    <xf numFmtId="0" fontId="4" fillId="0" borderId="13" xfId="0" applyFont="1" applyFill="1" applyBorder="1"/>
    <xf numFmtId="0" fontId="19" fillId="0" borderId="13" xfId="0" applyFont="1" applyFill="1" applyBorder="1"/>
    <xf numFmtId="3" fontId="19" fillId="0" borderId="13" xfId="0" applyNumberFormat="1" applyFont="1" applyFill="1" applyBorder="1"/>
    <xf numFmtId="4" fontId="51" fillId="0" borderId="0" xfId="65" applyNumberFormat="1" applyFont="1" applyFill="1"/>
    <xf numFmtId="0" fontId="19" fillId="0" borderId="4" xfId="0" applyFont="1" applyFill="1" applyBorder="1" applyAlignment="1">
      <alignment vertical="center"/>
    </xf>
    <xf numFmtId="0" fontId="10" fillId="0" borderId="0" xfId="126" applyFont="1" applyFill="1" applyBorder="1" applyAlignment="1"/>
    <xf numFmtId="0" fontId="27" fillId="0" borderId="6" xfId="126" applyFont="1" applyFill="1" applyBorder="1" applyAlignment="1">
      <alignment horizontal="center"/>
    </xf>
    <xf numFmtId="0" fontId="4" fillId="0" borderId="3" xfId="0" applyFont="1" applyFill="1" applyBorder="1"/>
    <xf numFmtId="3" fontId="4" fillId="0" borderId="6" xfId="0" applyNumberFormat="1" applyFont="1" applyFill="1" applyBorder="1"/>
    <xf numFmtId="0" fontId="6" fillId="0" borderId="5" xfId="126" applyFont="1" applyFill="1" applyBorder="1"/>
    <xf numFmtId="0" fontId="24" fillId="0" borderId="6" xfId="126" applyFont="1" applyFill="1" applyBorder="1" applyAlignment="1">
      <alignment horizontal="left"/>
    </xf>
    <xf numFmtId="0" fontId="6" fillId="0" borderId="1" xfId="126" applyFont="1" applyFill="1" applyBorder="1" applyAlignment="1">
      <alignment vertical="center"/>
    </xf>
    <xf numFmtId="0" fontId="3" fillId="15" borderId="0" xfId="0" applyFont="1" applyFill="1" applyAlignment="1">
      <alignment horizontal="left"/>
    </xf>
    <xf numFmtId="0" fontId="6" fillId="15" borderId="6" xfId="0" applyFont="1" applyFill="1" applyBorder="1" applyAlignment="1">
      <alignment horizontal="center" vertical="center"/>
    </xf>
    <xf numFmtId="0" fontId="6" fillId="15" borderId="5" xfId="0" applyFont="1" applyFill="1" applyBorder="1" applyAlignment="1">
      <alignment vertical="center"/>
    </xf>
    <xf numFmtId="0" fontId="6" fillId="15" borderId="3" xfId="0" applyFont="1" applyFill="1" applyBorder="1" applyAlignment="1">
      <alignment vertical="center"/>
    </xf>
    <xf numFmtId="3" fontId="6" fillId="15" borderId="6" xfId="0" applyNumberFormat="1" applyFont="1" applyFill="1" applyBorder="1" applyAlignment="1">
      <alignment vertical="center"/>
    </xf>
    <xf numFmtId="0" fontId="29" fillId="15" borderId="6" xfId="0" applyFont="1" applyFill="1" applyBorder="1" applyAlignment="1">
      <alignment horizontal="center" vertical="center"/>
    </xf>
    <xf numFmtId="0" fontId="6" fillId="15" borderId="4" xfId="0" applyFont="1" applyFill="1" applyBorder="1" applyAlignment="1">
      <alignment vertical="center"/>
    </xf>
    <xf numFmtId="0" fontId="6" fillId="15" borderId="4" xfId="0" applyFont="1" applyFill="1" applyBorder="1" applyAlignment="1">
      <alignment horizontal="center" vertical="center"/>
    </xf>
    <xf numFmtId="3" fontId="4" fillId="15" borderId="0" xfId="126" applyNumberFormat="1" applyFont="1" applyFill="1"/>
    <xf numFmtId="3" fontId="24" fillId="15" borderId="0" xfId="126" applyNumberFormat="1" applyFont="1" applyFill="1" applyBorder="1" applyAlignment="1">
      <alignment horizontal="left"/>
    </xf>
    <xf numFmtId="3" fontId="6" fillId="15" borderId="2" xfId="126" applyNumberFormat="1" applyFont="1" applyFill="1" applyBorder="1"/>
    <xf numFmtId="3" fontId="4" fillId="15" borderId="6" xfId="0" applyNumberFormat="1" applyFont="1" applyFill="1" applyBorder="1" applyAlignment="1">
      <alignment horizontal="right" vertical="center"/>
    </xf>
    <xf numFmtId="3" fontId="4" fillId="0" borderId="0" xfId="0" applyNumberFormat="1" applyFont="1" applyAlignment="1">
      <alignment horizontal="center"/>
    </xf>
    <xf numFmtId="3" fontId="55" fillId="0" borderId="0" xfId="0" applyNumberFormat="1" applyFont="1" applyBorder="1" applyAlignment="1">
      <alignment vertical="center"/>
    </xf>
    <xf numFmtId="0" fontId="51" fillId="0" borderId="0" xfId="150" applyNumberFormat="1" applyFont="1" applyFill="1" applyBorder="1" applyAlignment="1" applyProtection="1">
      <alignment horizontal="left"/>
    </xf>
    <xf numFmtId="201" fontId="55" fillId="0" borderId="0" xfId="13" applyNumberFormat="1" applyFont="1" applyAlignment="1">
      <alignment horizontal="right"/>
    </xf>
    <xf numFmtId="0" fontId="51" fillId="0" borderId="0" xfId="150" applyNumberFormat="1" applyFont="1" applyFill="1" applyBorder="1" applyAlignment="1" applyProtection="1">
      <alignment horizontal="center"/>
    </xf>
    <xf numFmtId="0" fontId="7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201" fontId="56" fillId="0" borderId="0" xfId="13" applyNumberFormat="1" applyFont="1" applyAlignment="1">
      <alignment vertical="center"/>
    </xf>
    <xf numFmtId="0" fontId="57" fillId="0" borderId="0" xfId="0" applyFont="1" applyFill="1"/>
    <xf numFmtId="0" fontId="4" fillId="0" borderId="0" xfId="0" applyFont="1" applyFill="1" applyAlignment="1">
      <alignment vertical="center"/>
    </xf>
    <xf numFmtId="0" fontId="4" fillId="0" borderId="0" xfId="0" applyFont="1" applyFill="1"/>
    <xf numFmtId="199" fontId="45" fillId="0" borderId="6" xfId="20" applyNumberFormat="1" applyFont="1" applyFill="1" applyBorder="1"/>
    <xf numFmtId="4" fontId="4" fillId="0" borderId="0" xfId="0" applyNumberFormat="1" applyFont="1" applyFill="1"/>
    <xf numFmtId="3" fontId="4" fillId="0" borderId="0" xfId="0" applyNumberFormat="1" applyFont="1" applyFill="1" applyAlignment="1">
      <alignment vertical="center"/>
    </xf>
    <xf numFmtId="4" fontId="4" fillId="0" borderId="0" xfId="0" applyNumberFormat="1" applyFont="1" applyAlignment="1">
      <alignment vertical="center"/>
    </xf>
    <xf numFmtId="4" fontId="0" fillId="0" borderId="0" xfId="0" applyNumberFormat="1"/>
    <xf numFmtId="4" fontId="0" fillId="0" borderId="0" xfId="0" applyNumberFormat="1" applyFill="1"/>
    <xf numFmtId="0" fontId="50" fillId="0" borderId="26" xfId="65" applyFont="1" applyFill="1" applyBorder="1" applyAlignment="1">
      <alignment horizontal="center"/>
    </xf>
    <xf numFmtId="179" fontId="4" fillId="0" borderId="0" xfId="13" applyFont="1" applyAlignment="1">
      <alignment vertical="center"/>
    </xf>
    <xf numFmtId="4" fontId="4" fillId="0" borderId="0" xfId="0" applyNumberFormat="1" applyFont="1" applyFill="1" applyAlignment="1">
      <alignment vertical="center"/>
    </xf>
    <xf numFmtId="201" fontId="4" fillId="0" borderId="0" xfId="13" applyNumberFormat="1" applyFont="1" applyAlignment="1">
      <alignment vertical="center"/>
    </xf>
    <xf numFmtId="199" fontId="46" fillId="0" borderId="0" xfId="64" applyNumberFormat="1"/>
    <xf numFmtId="4" fontId="58" fillId="0" borderId="0" xfId="0" applyNumberFormat="1" applyFont="1"/>
    <xf numFmtId="199" fontId="51" fillId="0" borderId="0" xfId="65" applyNumberFormat="1" applyFont="1" applyFill="1"/>
    <xf numFmtId="3" fontId="4" fillId="0" borderId="13" xfId="126" applyNumberFormat="1" applyFont="1" applyFill="1" applyBorder="1" applyAlignment="1">
      <alignment horizontal="center" vertical="center"/>
    </xf>
    <xf numFmtId="201" fontId="4" fillId="0" borderId="0" xfId="0" applyNumberFormat="1" applyFont="1" applyAlignment="1">
      <alignment vertical="center"/>
    </xf>
    <xf numFmtId="43" fontId="4" fillId="0" borderId="0" xfId="0" applyNumberFormat="1" applyFont="1" applyAlignment="1">
      <alignment vertical="center"/>
    </xf>
    <xf numFmtId="4" fontId="48" fillId="0" borderId="6" xfId="64" applyNumberFormat="1" applyFont="1" applyFill="1" applyBorder="1"/>
    <xf numFmtId="0" fontId="20" fillId="0" borderId="1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46" fontId="19" fillId="0" borderId="0" xfId="0" applyNumberFormat="1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21" fontId="19" fillId="0" borderId="0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3" fontId="4" fillId="0" borderId="9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3" fontId="7" fillId="0" borderId="14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/>
    </xf>
    <xf numFmtId="3" fontId="4" fillId="0" borderId="14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2" fillId="0" borderId="9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" fontId="19" fillId="0" borderId="9" xfId="0" applyNumberFormat="1" applyFont="1" applyBorder="1" applyAlignment="1">
      <alignment horizontal="center" vertical="center"/>
    </xf>
    <xf numFmtId="1" fontId="19" fillId="0" borderId="14" xfId="0" applyNumberFormat="1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59" fillId="0" borderId="0" xfId="73" applyFont="1" applyAlignment="1">
      <alignment horizontal="center"/>
    </xf>
    <xf numFmtId="0" fontId="35" fillId="0" borderId="0" xfId="126" applyFont="1" applyFill="1" applyBorder="1" applyAlignment="1">
      <alignment horizontal="left"/>
    </xf>
    <xf numFmtId="0" fontId="3" fillId="0" borderId="0" xfId="126" applyFont="1" applyBorder="1" applyAlignment="1">
      <alignment horizontal="center"/>
    </xf>
    <xf numFmtId="0" fontId="2" fillId="0" borderId="0" xfId="126" applyFont="1" applyBorder="1" applyAlignment="1">
      <alignment horizontal="center"/>
    </xf>
    <xf numFmtId="0" fontId="6" fillId="15" borderId="5" xfId="0" applyFont="1" applyFill="1" applyBorder="1" applyAlignment="1">
      <alignment horizontal="right" vertical="center"/>
    </xf>
    <xf numFmtId="0" fontId="6" fillId="15" borderId="4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7" fillId="15" borderId="5" xfId="0" applyFont="1" applyFill="1" applyBorder="1" applyAlignment="1">
      <alignment horizontal="center" vertical="center"/>
    </xf>
    <xf numFmtId="0" fontId="7" fillId="15" borderId="4" xfId="0" applyFont="1" applyFill="1" applyBorder="1" applyAlignment="1">
      <alignment horizontal="center" vertical="center"/>
    </xf>
    <xf numFmtId="0" fontId="4" fillId="0" borderId="5" xfId="126" applyFont="1" applyFill="1" applyBorder="1" applyAlignment="1">
      <alignment horizontal="left"/>
    </xf>
    <xf numFmtId="0" fontId="4" fillId="0" borderId="4" xfId="126" applyFont="1" applyFill="1" applyBorder="1" applyAlignment="1">
      <alignment horizontal="left"/>
    </xf>
    <xf numFmtId="0" fontId="4" fillId="0" borderId="3" xfId="126" applyFont="1" applyFill="1" applyBorder="1" applyAlignment="1">
      <alignment horizontal="left"/>
    </xf>
    <xf numFmtId="0" fontId="4" fillId="0" borderId="5" xfId="126" applyFont="1" applyFill="1" applyBorder="1" applyAlignment="1">
      <alignment horizontal="center" vertical="center"/>
    </xf>
    <xf numFmtId="0" fontId="4" fillId="0" borderId="4" xfId="126" applyFont="1" applyFill="1" applyBorder="1" applyAlignment="1">
      <alignment horizontal="center" vertical="center"/>
    </xf>
    <xf numFmtId="0" fontId="4" fillId="0" borderId="3" xfId="126" applyFont="1" applyFill="1" applyBorder="1" applyAlignment="1">
      <alignment horizontal="center" vertical="center"/>
    </xf>
    <xf numFmtId="0" fontId="11" fillId="0" borderId="6" xfId="126" applyFont="1" applyFill="1" applyBorder="1" applyAlignment="1">
      <alignment horizontal="center" vertical="center"/>
    </xf>
    <xf numFmtId="0" fontId="11" fillId="0" borderId="5" xfId="126" applyFont="1" applyFill="1" applyBorder="1" applyAlignment="1">
      <alignment horizontal="center"/>
    </xf>
    <xf numFmtId="0" fontId="11" fillId="0" borderId="4" xfId="126" applyFont="1" applyFill="1" applyBorder="1" applyAlignment="1">
      <alignment horizontal="center"/>
    </xf>
    <xf numFmtId="0" fontId="11" fillId="0" borderId="3" xfId="126" applyFont="1" applyFill="1" applyBorder="1" applyAlignment="1">
      <alignment horizontal="center"/>
    </xf>
    <xf numFmtId="0" fontId="4" fillId="0" borderId="5" xfId="126" applyFont="1" applyFill="1" applyBorder="1" applyAlignment="1">
      <alignment horizontal="center"/>
    </xf>
    <xf numFmtId="0" fontId="4" fillId="0" borderId="3" xfId="126" applyFont="1" applyFill="1" applyBorder="1" applyAlignment="1">
      <alignment horizontal="center"/>
    </xf>
    <xf numFmtId="0" fontId="4" fillId="0" borderId="6" xfId="126" applyFont="1" applyFill="1" applyBorder="1" applyAlignment="1">
      <alignment horizontal="center" vertical="center"/>
    </xf>
    <xf numFmtId="0" fontId="4" fillId="0" borderId="7" xfId="126" applyFont="1" applyFill="1" applyBorder="1" applyAlignment="1">
      <alignment horizontal="center" vertical="center"/>
    </xf>
    <xf numFmtId="0" fontId="4" fillId="0" borderId="12" xfId="126" applyFont="1" applyFill="1" applyBorder="1" applyAlignment="1">
      <alignment horizontal="center" vertical="center"/>
    </xf>
    <xf numFmtId="0" fontId="4" fillId="0" borderId="8" xfId="126" applyFont="1" applyFill="1" applyBorder="1" applyAlignment="1">
      <alignment horizontal="center" vertical="center"/>
    </xf>
    <xf numFmtId="0" fontId="4" fillId="0" borderId="10" xfId="126" applyFont="1" applyFill="1" applyBorder="1" applyAlignment="1">
      <alignment horizontal="center" vertical="center"/>
    </xf>
    <xf numFmtId="0" fontId="4" fillId="0" borderId="13" xfId="126" applyFont="1" applyFill="1" applyBorder="1" applyAlignment="1">
      <alignment horizontal="center" vertical="center"/>
    </xf>
    <xf numFmtId="0" fontId="4" fillId="0" borderId="11" xfId="126" applyFont="1" applyFill="1" applyBorder="1" applyAlignment="1">
      <alignment horizontal="center" vertical="center"/>
    </xf>
    <xf numFmtId="0" fontId="5" fillId="0" borderId="1" xfId="126" applyFont="1" applyFill="1" applyBorder="1" applyAlignment="1">
      <alignment horizontal="center" vertical="center"/>
    </xf>
    <xf numFmtId="0" fontId="5" fillId="0" borderId="0" xfId="126" applyFont="1" applyFill="1" applyBorder="1" applyAlignment="1">
      <alignment horizontal="center" vertical="center"/>
    </xf>
    <xf numFmtId="0" fontId="5" fillId="0" borderId="2" xfId="126" applyFont="1" applyFill="1" applyBorder="1" applyAlignment="1">
      <alignment horizontal="center" vertical="center"/>
    </xf>
    <xf numFmtId="0" fontId="30" fillId="0" borderId="0" xfId="126" applyFont="1" applyBorder="1" applyAlignment="1">
      <alignment horizontal="left"/>
    </xf>
    <xf numFmtId="0" fontId="60" fillId="0" borderId="0" xfId="65" applyFont="1" applyFill="1" applyAlignment="1">
      <alignment horizontal="center"/>
    </xf>
    <xf numFmtId="0" fontId="50" fillId="0" borderId="36" xfId="65" applyFont="1" applyFill="1" applyBorder="1" applyAlignment="1">
      <alignment horizontal="center" vertical="center"/>
    </xf>
    <xf numFmtId="0" fontId="50" fillId="0" borderId="37" xfId="65" applyFont="1" applyFill="1" applyBorder="1" applyAlignment="1">
      <alignment horizontal="center" vertical="center"/>
    </xf>
    <xf numFmtId="0" fontId="50" fillId="0" borderId="25" xfId="65" applyFont="1" applyFill="1" applyBorder="1" applyAlignment="1">
      <alignment horizontal="center" vertical="center"/>
    </xf>
    <xf numFmtId="0" fontId="50" fillId="0" borderId="27" xfId="65" applyFont="1" applyFill="1" applyBorder="1" applyAlignment="1">
      <alignment horizontal="center" vertical="center"/>
    </xf>
    <xf numFmtId="0" fontId="53" fillId="0" borderId="0" xfId="81" applyFont="1" applyFill="1" applyBorder="1" applyAlignment="1">
      <alignment horizontal="center" vertical="center"/>
    </xf>
  </cellXfs>
  <cellStyles count="167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Comma" xfId="13" builtinId="3"/>
    <cellStyle name="Comma 10" xfId="14"/>
    <cellStyle name="Comma 11" xfId="15"/>
    <cellStyle name="Comma 12" xfId="16"/>
    <cellStyle name="Comma 2" xfId="17"/>
    <cellStyle name="Comma 2 2" xfId="18"/>
    <cellStyle name="Comma 2 2 2" xfId="19"/>
    <cellStyle name="Comma 2 2 2 2" xfId="20"/>
    <cellStyle name="Comma 2 2 2 2 2" xfId="21"/>
    <cellStyle name="Comma 2 3" xfId="22"/>
    <cellStyle name="Comma 2 3 2" xfId="23"/>
    <cellStyle name="Comma 2 4" xfId="24"/>
    <cellStyle name="Comma 2 4 2" xfId="25"/>
    <cellStyle name="Comma 2 5" xfId="26"/>
    <cellStyle name="Comma 2 5 2" xfId="27"/>
    <cellStyle name="Comma 2 6" xfId="28"/>
    <cellStyle name="Comma 2 6 2" xfId="29"/>
    <cellStyle name="Comma 2 7" xfId="30"/>
    <cellStyle name="Comma 2 7 2" xfId="31"/>
    <cellStyle name="Comma 2 8" xfId="32"/>
    <cellStyle name="Comma 2 8 2" xfId="33"/>
    <cellStyle name="Comma 2 9" xfId="34"/>
    <cellStyle name="Comma 3" xfId="35"/>
    <cellStyle name="Comma 3 2" xfId="36"/>
    <cellStyle name="Comma 3 2 2" xfId="37"/>
    <cellStyle name="Comma 3 3" xfId="38"/>
    <cellStyle name="Comma 3 4" xfId="39"/>
    <cellStyle name="Comma 3 5" xfId="40"/>
    <cellStyle name="Comma 3 6" xfId="41"/>
    <cellStyle name="Comma 3 7" xfId="42"/>
    <cellStyle name="Comma 3 8" xfId="43"/>
    <cellStyle name="Comma 4" xfId="44"/>
    <cellStyle name="Comma 4 2" xfId="45"/>
    <cellStyle name="Comma 4 2 2" xfId="46"/>
    <cellStyle name="Comma 4 3" xfId="47"/>
    <cellStyle name="Comma 4 4" xfId="48"/>
    <cellStyle name="Comma 4 5" xfId="49"/>
    <cellStyle name="Comma 4 6" xfId="50"/>
    <cellStyle name="Comma 4 7" xfId="51"/>
    <cellStyle name="Comma 5 2" xfId="52"/>
    <cellStyle name="Comma 5 3" xfId="53"/>
    <cellStyle name="Comma 6" xfId="54"/>
    <cellStyle name="Comma 7" xfId="55"/>
    <cellStyle name="Comma 7 2" xfId="56"/>
    <cellStyle name="Comma 8" xfId="57"/>
    <cellStyle name="Comma 9" xfId="58"/>
    <cellStyle name="Comma 9 2" xfId="59"/>
    <cellStyle name="Comma_21.Aktivet Afatgjata Materiale  09" xfId="60"/>
    <cellStyle name="Migliaia 2" xfId="61"/>
    <cellStyle name="Migliaia 2 2" xfId="62"/>
    <cellStyle name="Normal" xfId="0" builtinId="0"/>
    <cellStyle name="Normal 10" xfId="63"/>
    <cellStyle name="Normal 10 2" xfId="64"/>
    <cellStyle name="Normal 11 2" xfId="65"/>
    <cellStyle name="Normal 11 3" xfId="66"/>
    <cellStyle name="Normal 12 2" xfId="67"/>
    <cellStyle name="Normal 13 2" xfId="68"/>
    <cellStyle name="Normal 14 2" xfId="69"/>
    <cellStyle name="Normal 15 2" xfId="70"/>
    <cellStyle name="Normal 16 2" xfId="71"/>
    <cellStyle name="Normal 17 2" xfId="72"/>
    <cellStyle name="Normal 2" xfId="73"/>
    <cellStyle name="Normal 2 10" xfId="74"/>
    <cellStyle name="Normal 2 10 2" xfId="75"/>
    <cellStyle name="Normal 2 11" xfId="76"/>
    <cellStyle name="Normal 2 12" xfId="77"/>
    <cellStyle name="Normal 2 13" xfId="78"/>
    <cellStyle name="Normal 2 14" xfId="79"/>
    <cellStyle name="Normal 2 15" xfId="80"/>
    <cellStyle name="Normal 2 2" xfId="81"/>
    <cellStyle name="Normal 2 2 10" xfId="82"/>
    <cellStyle name="Normal 2 2 11" xfId="83"/>
    <cellStyle name="Normal 2 2 12" xfId="84"/>
    <cellStyle name="Normal 2 2 2" xfId="85"/>
    <cellStyle name="Normal 2 2 2 2" xfId="86"/>
    <cellStyle name="Normal 2 2 2 2 2" xfId="87"/>
    <cellStyle name="Normal 2 2 2 3" xfId="88"/>
    <cellStyle name="Normal 2 2 2 3 2" xfId="89"/>
    <cellStyle name="Normal 2 2 2 4" xfId="90"/>
    <cellStyle name="Normal 2 2 2 5" xfId="91"/>
    <cellStyle name="Normal 2 2 2 6" xfId="92"/>
    <cellStyle name="Normal 2 2 2 7" xfId="93"/>
    <cellStyle name="Normal 2 2 3" xfId="94"/>
    <cellStyle name="Normal 2 2 3 2" xfId="95"/>
    <cellStyle name="Normal 2 2 4" xfId="96"/>
    <cellStyle name="Normal 2 2 4 2" xfId="97"/>
    <cellStyle name="Normal 2 2 5" xfId="98"/>
    <cellStyle name="Normal 2 2 5 2" xfId="99"/>
    <cellStyle name="Normal 2 2 6" xfId="100"/>
    <cellStyle name="Normal 2 2 6 2" xfId="101"/>
    <cellStyle name="Normal 2 2 7" xfId="102"/>
    <cellStyle name="Normal 2 2 7 2" xfId="103"/>
    <cellStyle name="Normal 2 2 8" xfId="104"/>
    <cellStyle name="Normal 2 2 8 2" xfId="105"/>
    <cellStyle name="Normal 2 2 9" xfId="106"/>
    <cellStyle name="Normal 2 3" xfId="107"/>
    <cellStyle name="Normal 2 3 2" xfId="108"/>
    <cellStyle name="Normal 2 3 3" xfId="109"/>
    <cellStyle name="Normal 2 3 4" xfId="110"/>
    <cellStyle name="Normal 2 3 5" xfId="111"/>
    <cellStyle name="Normal 2 3 6" xfId="112"/>
    <cellStyle name="Normal 2 3 7" xfId="113"/>
    <cellStyle name="Normal 2 3 8" xfId="114"/>
    <cellStyle name="Normal 2 4" xfId="115"/>
    <cellStyle name="Normal 2 4 2" xfId="116"/>
    <cellStyle name="Normal 2 5" xfId="117"/>
    <cellStyle name="Normal 2 5 2" xfId="118"/>
    <cellStyle name="Normal 2 6" xfId="119"/>
    <cellStyle name="Normal 2 6 2" xfId="120"/>
    <cellStyle name="Normal 2 7" xfId="121"/>
    <cellStyle name="Normal 2 7 2" xfId="122"/>
    <cellStyle name="Normal 2 8" xfId="123"/>
    <cellStyle name="Normal 2 9" xfId="124"/>
    <cellStyle name="Normal 2 9 2" xfId="125"/>
    <cellStyle name="Normal 3" xfId="126"/>
    <cellStyle name="Normal 3 2" xfId="127"/>
    <cellStyle name="Normal 3 3" xfId="128"/>
    <cellStyle name="Normal 3 3 2" xfId="129"/>
    <cellStyle name="Normal 4 2" xfId="130"/>
    <cellStyle name="Normal 4 2 2" xfId="131"/>
    <cellStyle name="Normal 4 3" xfId="132"/>
    <cellStyle name="Normal 4 4" xfId="133"/>
    <cellStyle name="Normal 4 5" xfId="134"/>
    <cellStyle name="Normal 4 6" xfId="135"/>
    <cellStyle name="Normal 4 7" xfId="136"/>
    <cellStyle name="Normal 4 8" xfId="137"/>
    <cellStyle name="Normal 5 2" xfId="138"/>
    <cellStyle name="Normal 5 2 2" xfId="139"/>
    <cellStyle name="Normal 5 3" xfId="140"/>
    <cellStyle name="Normal 5 3 2" xfId="141"/>
    <cellStyle name="Normal 5 4" xfId="142"/>
    <cellStyle name="Normal 5 4 2" xfId="143"/>
    <cellStyle name="Normal 5 5" xfId="144"/>
    <cellStyle name="Normal 5 5 2" xfId="145"/>
    <cellStyle name="Normal 5 6" xfId="146"/>
    <cellStyle name="Normal 5 6 2" xfId="147"/>
    <cellStyle name="Normal 5 7" xfId="148"/>
    <cellStyle name="Normal 5 8" xfId="149"/>
    <cellStyle name="Normal 6" xfId="150"/>
    <cellStyle name="Normal 6 2" xfId="151"/>
    <cellStyle name="Normal 7" xfId="152"/>
    <cellStyle name="Normal 7 2" xfId="153"/>
    <cellStyle name="Normal 8 2" xfId="154"/>
    <cellStyle name="Normal 8 3" xfId="155"/>
    <cellStyle name="Normal 9" xfId="156"/>
    <cellStyle name="Normal 9 2" xfId="157"/>
    <cellStyle name="Normale 2" xfId="158"/>
    <cellStyle name="Normale_BILANCIO FKT 1997" xfId="159"/>
    <cellStyle name="Note 2 2" xfId="160"/>
    <cellStyle name="Percent 2" xfId="161"/>
    <cellStyle name="Percent 3" xfId="162"/>
    <cellStyle name="Percent 4" xfId="163"/>
    <cellStyle name="Percent 5" xfId="164"/>
    <cellStyle name="Percent 5 2" xfId="165"/>
    <cellStyle name="Percent 6" xfId="16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  <sheetName val="AAM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8"/>
  <sheetViews>
    <sheetView tabSelected="1" topLeftCell="B1" zoomScaleNormal="100" workbookViewId="0">
      <selection activeCell="B1" sqref="B1"/>
    </sheetView>
  </sheetViews>
  <sheetFormatPr defaultRowHeight="12.75"/>
  <cols>
    <col min="1" max="1" width="8" style="6" hidden="1" customWidth="1"/>
    <col min="2" max="3" width="9.140625" style="6"/>
    <col min="4" max="4" width="9.28515625" style="6" customWidth="1"/>
    <col min="5" max="5" width="11.42578125" style="6" customWidth="1"/>
    <col min="6" max="6" width="12.85546875" style="6" customWidth="1"/>
    <col min="7" max="7" width="5.42578125" style="6" customWidth="1"/>
    <col min="8" max="9" width="9.140625" style="6"/>
    <col min="10" max="10" width="3.140625" style="6" customWidth="1"/>
    <col min="11" max="11" width="29.85546875" style="6" customWidth="1"/>
    <col min="12" max="12" width="1.85546875" style="6" customWidth="1"/>
    <col min="13" max="16384" width="9.140625" style="6"/>
  </cols>
  <sheetData>
    <row r="1" spans="2:11" ht="6.75" customHeight="1"/>
    <row r="2" spans="2:11">
      <c r="B2" s="65"/>
      <c r="C2" s="66"/>
      <c r="D2" s="66"/>
      <c r="E2" s="66"/>
      <c r="F2" s="66"/>
      <c r="G2" s="66"/>
      <c r="H2" s="66"/>
      <c r="I2" s="66"/>
      <c r="J2" s="66"/>
      <c r="K2" s="67"/>
    </row>
    <row r="3" spans="2:11" s="74" customFormat="1" ht="14.1" customHeight="1">
      <c r="B3" s="68"/>
      <c r="C3" s="69" t="s">
        <v>25</v>
      </c>
      <c r="D3" s="69"/>
      <c r="E3" s="69"/>
      <c r="F3" s="70" t="s">
        <v>588</v>
      </c>
      <c r="G3" s="71"/>
      <c r="H3" s="72"/>
      <c r="I3" s="70"/>
      <c r="J3" s="69"/>
      <c r="K3" s="73"/>
    </row>
    <row r="4" spans="2:11" s="74" customFormat="1" ht="14.1" customHeight="1">
      <c r="B4" s="68"/>
      <c r="C4" s="69" t="s">
        <v>14</v>
      </c>
      <c r="D4" s="69"/>
      <c r="E4" s="69"/>
      <c r="F4" s="70" t="s">
        <v>589</v>
      </c>
      <c r="G4" s="75"/>
      <c r="H4" s="76"/>
      <c r="I4" s="77"/>
      <c r="J4" s="77"/>
      <c r="K4" s="73"/>
    </row>
    <row r="5" spans="2:11" s="74" customFormat="1" ht="14.1" customHeight="1">
      <c r="B5" s="68"/>
      <c r="C5" s="69" t="s">
        <v>5</v>
      </c>
      <c r="D5" s="69"/>
      <c r="E5" s="69"/>
      <c r="F5" s="78" t="s">
        <v>599</v>
      </c>
      <c r="G5" s="70"/>
      <c r="H5" s="70"/>
      <c r="I5" s="70"/>
      <c r="J5" s="70"/>
      <c r="K5" s="73"/>
    </row>
    <row r="6" spans="2:11" s="74" customFormat="1" ht="14.1" customHeight="1">
      <c r="B6" s="68"/>
      <c r="C6" s="69"/>
      <c r="D6" s="69"/>
      <c r="E6" s="69"/>
      <c r="F6" s="69"/>
      <c r="G6" s="69"/>
      <c r="H6" s="79"/>
      <c r="I6" s="79"/>
      <c r="J6" s="77"/>
      <c r="K6" s="73"/>
    </row>
    <row r="7" spans="2:11" s="74" customFormat="1" ht="14.1" customHeight="1">
      <c r="B7" s="68"/>
      <c r="C7" s="69" t="s">
        <v>0</v>
      </c>
      <c r="D7" s="69"/>
      <c r="E7" s="69"/>
      <c r="F7" s="262">
        <v>42768</v>
      </c>
      <c r="G7" s="80"/>
      <c r="H7" s="69"/>
      <c r="I7" s="69"/>
      <c r="J7" s="69"/>
      <c r="K7" s="73"/>
    </row>
    <row r="8" spans="2:11" s="74" customFormat="1" ht="14.1" customHeight="1">
      <c r="B8" s="68"/>
      <c r="C8" s="69" t="s">
        <v>1</v>
      </c>
      <c r="D8" s="69"/>
      <c r="E8" s="69"/>
      <c r="F8" s="78"/>
      <c r="G8" s="81"/>
      <c r="H8" s="69"/>
      <c r="I8" s="69"/>
      <c r="J8" s="69"/>
      <c r="K8" s="73"/>
    </row>
    <row r="9" spans="2:11" s="74" customFormat="1" ht="14.1" customHeight="1">
      <c r="B9" s="68"/>
      <c r="C9" s="69"/>
      <c r="D9" s="69"/>
      <c r="E9" s="69"/>
      <c r="F9" s="69"/>
      <c r="G9" s="69"/>
      <c r="H9" s="69"/>
      <c r="I9" s="69"/>
      <c r="J9" s="69"/>
      <c r="K9" s="73"/>
    </row>
    <row r="10" spans="2:11" s="74" customFormat="1" ht="14.1" customHeight="1">
      <c r="B10" s="68"/>
      <c r="C10" s="69" t="s">
        <v>10</v>
      </c>
      <c r="D10" s="69"/>
      <c r="E10" s="69"/>
      <c r="F10" s="78" t="s">
        <v>596</v>
      </c>
      <c r="G10" s="70"/>
      <c r="H10" s="70"/>
      <c r="I10" s="70"/>
      <c r="J10" s="70"/>
      <c r="K10" s="73"/>
    </row>
    <row r="11" spans="2:11" s="74" customFormat="1" ht="14.1" customHeight="1">
      <c r="B11" s="68"/>
      <c r="C11" s="69"/>
      <c r="D11" s="69"/>
      <c r="E11" s="69"/>
      <c r="F11" s="78" t="s">
        <v>597</v>
      </c>
      <c r="G11" s="78"/>
      <c r="H11" s="78"/>
      <c r="I11" s="78"/>
      <c r="J11" s="78"/>
      <c r="K11" s="73"/>
    </row>
    <row r="12" spans="2:11" s="74" customFormat="1" ht="14.1" customHeight="1">
      <c r="B12" s="68"/>
      <c r="C12" s="69"/>
      <c r="D12" s="69"/>
      <c r="E12" s="69"/>
      <c r="F12" s="78" t="s">
        <v>598</v>
      </c>
      <c r="G12" s="78"/>
      <c r="H12" s="78"/>
      <c r="I12" s="78"/>
      <c r="J12" s="78"/>
      <c r="K12" s="73"/>
    </row>
    <row r="13" spans="2:11">
      <c r="B13" s="3"/>
      <c r="C13" s="4"/>
      <c r="D13" s="4"/>
      <c r="E13" s="4"/>
      <c r="F13" s="263"/>
      <c r="G13" s="264"/>
      <c r="H13" s="264"/>
      <c r="I13" s="264"/>
      <c r="J13" s="264"/>
      <c r="K13" s="265"/>
    </row>
    <row r="14" spans="2:11">
      <c r="B14" s="3"/>
      <c r="C14" s="4"/>
      <c r="D14" s="4"/>
      <c r="E14" s="4"/>
      <c r="F14" s="4"/>
      <c r="G14" s="4"/>
      <c r="H14" s="4"/>
      <c r="I14" s="4"/>
      <c r="J14" s="4"/>
      <c r="K14" s="5"/>
    </row>
    <row r="15" spans="2:11">
      <c r="B15" s="3"/>
      <c r="C15" s="4"/>
      <c r="D15" s="4"/>
      <c r="E15" s="4"/>
      <c r="F15" s="4"/>
      <c r="G15" s="4"/>
      <c r="H15" s="4"/>
      <c r="I15" s="4"/>
      <c r="J15" s="4"/>
      <c r="K15" s="5"/>
    </row>
    <row r="16" spans="2:11">
      <c r="B16" s="3"/>
      <c r="C16" s="4"/>
      <c r="D16" s="4"/>
      <c r="E16" s="4"/>
      <c r="F16" s="4"/>
      <c r="G16" s="4"/>
      <c r="H16" s="4"/>
      <c r="I16" s="4"/>
      <c r="J16" s="4"/>
      <c r="K16" s="5"/>
    </row>
    <row r="17" spans="2:11">
      <c r="B17" s="3"/>
      <c r="C17" s="4"/>
      <c r="D17" s="4"/>
      <c r="E17" s="4"/>
      <c r="F17" s="4"/>
      <c r="G17" s="4"/>
      <c r="H17" s="4"/>
      <c r="I17" s="4"/>
      <c r="J17" s="4"/>
      <c r="K17" s="5"/>
    </row>
    <row r="18" spans="2:11">
      <c r="B18" s="3"/>
      <c r="C18" s="4"/>
      <c r="D18" s="4"/>
      <c r="E18" s="4"/>
      <c r="F18" s="4"/>
      <c r="G18" s="4"/>
      <c r="H18" s="4"/>
      <c r="I18" s="4"/>
      <c r="J18" s="4"/>
      <c r="K18" s="5"/>
    </row>
    <row r="19" spans="2:11">
      <c r="B19" s="3"/>
      <c r="C19" s="4"/>
      <c r="D19" s="4"/>
      <c r="E19" s="4"/>
      <c r="F19" s="4"/>
      <c r="G19" s="4"/>
      <c r="H19" s="4"/>
      <c r="I19" s="4"/>
      <c r="J19" s="4"/>
      <c r="K19" s="5"/>
    </row>
    <row r="20" spans="2:11">
      <c r="B20" s="3"/>
      <c r="C20" s="4"/>
      <c r="D20" s="4"/>
      <c r="E20" s="4"/>
      <c r="F20" s="4"/>
      <c r="G20" s="4"/>
      <c r="H20" s="4"/>
      <c r="I20" s="4"/>
      <c r="J20" s="4"/>
      <c r="K20" s="5"/>
    </row>
    <row r="21" spans="2:11">
      <c r="B21" s="3"/>
      <c r="D21" s="4"/>
      <c r="E21" s="4"/>
      <c r="F21" s="4"/>
      <c r="G21" s="4"/>
      <c r="H21" s="4"/>
      <c r="I21" s="4"/>
      <c r="J21" s="4"/>
      <c r="K21" s="5"/>
    </row>
    <row r="22" spans="2:11">
      <c r="B22" s="3"/>
      <c r="C22" s="4"/>
      <c r="D22" s="4"/>
      <c r="E22" s="4"/>
      <c r="F22" s="4"/>
      <c r="G22" s="4"/>
      <c r="H22" s="4"/>
      <c r="I22" s="4"/>
      <c r="J22" s="4"/>
      <c r="K22" s="5"/>
    </row>
    <row r="23" spans="2:11">
      <c r="B23" s="3"/>
      <c r="C23" s="4"/>
      <c r="D23" s="4"/>
      <c r="E23" s="4"/>
      <c r="F23" s="4"/>
      <c r="G23" s="4"/>
      <c r="H23" s="4"/>
      <c r="I23" s="4"/>
      <c r="J23" s="4"/>
      <c r="K23" s="5"/>
    </row>
    <row r="24" spans="2:11">
      <c r="B24" s="3"/>
      <c r="C24" s="4"/>
      <c r="D24" s="4"/>
      <c r="E24" s="4"/>
      <c r="F24" s="4"/>
      <c r="G24" s="4"/>
      <c r="H24" s="4"/>
      <c r="I24" s="4"/>
      <c r="J24" s="4"/>
      <c r="K24" s="5"/>
    </row>
    <row r="25" spans="2:11" ht="33.75">
      <c r="B25" s="441" t="s">
        <v>608</v>
      </c>
      <c r="C25" s="442"/>
      <c r="D25" s="442"/>
      <c r="E25" s="442"/>
      <c r="F25" s="442"/>
      <c r="G25" s="442"/>
      <c r="H25" s="442"/>
      <c r="I25" s="442"/>
      <c r="J25" s="442"/>
      <c r="K25" s="443"/>
    </row>
    <row r="26" spans="2:11">
      <c r="B26" s="3"/>
      <c r="C26" s="444" t="s">
        <v>222</v>
      </c>
      <c r="D26" s="444"/>
      <c r="E26" s="444"/>
      <c r="F26" s="444"/>
      <c r="G26" s="444"/>
      <c r="H26" s="444"/>
      <c r="I26" s="444"/>
      <c r="J26" s="444"/>
      <c r="K26" s="5"/>
    </row>
    <row r="27" spans="2:11">
      <c r="B27" s="3"/>
      <c r="C27" s="444" t="s">
        <v>13</v>
      </c>
      <c r="D27" s="444"/>
      <c r="E27" s="444"/>
      <c r="F27" s="444"/>
      <c r="G27" s="444"/>
      <c r="H27" s="444"/>
      <c r="I27" s="444"/>
      <c r="J27" s="444"/>
      <c r="K27" s="5"/>
    </row>
    <row r="28" spans="2:11">
      <c r="B28" s="3"/>
      <c r="C28" s="4"/>
      <c r="D28" s="4"/>
      <c r="E28" s="4"/>
      <c r="F28" s="4"/>
      <c r="G28" s="4"/>
      <c r="H28" s="4"/>
      <c r="I28" s="4"/>
      <c r="J28" s="4"/>
      <c r="K28" s="5"/>
    </row>
    <row r="29" spans="2:11">
      <c r="B29" s="3"/>
      <c r="C29" s="4"/>
      <c r="D29" s="4"/>
      <c r="E29" s="4"/>
      <c r="F29" s="4"/>
      <c r="G29" s="4"/>
      <c r="H29" s="4"/>
      <c r="I29" s="4"/>
      <c r="J29" s="4"/>
      <c r="K29" s="5"/>
    </row>
    <row r="30" spans="2:11" ht="33.75">
      <c r="B30" s="3"/>
      <c r="C30" s="4"/>
      <c r="D30" s="4"/>
      <c r="E30" s="4"/>
      <c r="F30" s="82" t="s">
        <v>610</v>
      </c>
      <c r="G30" s="4"/>
      <c r="H30" s="4"/>
      <c r="I30" s="4"/>
      <c r="J30" s="4"/>
      <c r="K30" s="5"/>
    </row>
    <row r="31" spans="2:11">
      <c r="B31" s="3"/>
      <c r="C31" s="4"/>
      <c r="D31" s="4"/>
      <c r="E31" s="4"/>
      <c r="F31" s="4"/>
      <c r="G31" s="4"/>
      <c r="H31" s="4"/>
      <c r="I31" s="4"/>
      <c r="J31" s="4"/>
      <c r="K31" s="5"/>
    </row>
    <row r="32" spans="2:11">
      <c r="B32" s="3"/>
      <c r="C32" s="4"/>
      <c r="D32" s="4"/>
      <c r="E32" s="4"/>
      <c r="F32" s="4"/>
      <c r="G32" s="4"/>
      <c r="H32" s="4"/>
      <c r="I32" s="4"/>
      <c r="J32" s="4"/>
      <c r="K32" s="5"/>
    </row>
    <row r="33" spans="2:11">
      <c r="B33" s="3"/>
      <c r="C33" s="4"/>
      <c r="D33" s="4"/>
      <c r="E33" s="4"/>
      <c r="F33" s="4"/>
      <c r="G33" s="4"/>
      <c r="H33" s="4"/>
      <c r="I33" s="4"/>
      <c r="J33" s="4"/>
      <c r="K33" s="5"/>
    </row>
    <row r="34" spans="2:11">
      <c r="B34" s="3"/>
      <c r="C34" s="4"/>
      <c r="D34" s="4"/>
      <c r="E34" s="4"/>
      <c r="F34" s="4"/>
      <c r="G34" s="4"/>
      <c r="H34" s="4"/>
      <c r="I34" s="4"/>
      <c r="J34" s="4"/>
      <c r="K34" s="5"/>
    </row>
    <row r="35" spans="2:11">
      <c r="B35" s="3"/>
      <c r="C35" s="4"/>
      <c r="D35" s="4"/>
      <c r="E35" s="4"/>
      <c r="F35" s="4"/>
      <c r="G35" s="4"/>
      <c r="H35" s="4"/>
      <c r="I35" s="4"/>
      <c r="J35" s="4"/>
      <c r="K35" s="5"/>
    </row>
    <row r="36" spans="2:11">
      <c r="B36" s="3"/>
      <c r="C36" s="4"/>
      <c r="D36" s="4"/>
      <c r="E36" s="4"/>
      <c r="F36" s="4"/>
      <c r="G36" s="4"/>
      <c r="H36" s="4"/>
      <c r="I36" s="4"/>
      <c r="J36" s="4"/>
      <c r="K36" s="5"/>
    </row>
    <row r="37" spans="2:11">
      <c r="B37" s="3"/>
      <c r="C37" s="4"/>
      <c r="D37" s="4"/>
      <c r="E37" s="4"/>
      <c r="F37" s="4"/>
      <c r="G37" s="4"/>
      <c r="H37" s="4"/>
      <c r="I37" s="4"/>
      <c r="J37" s="4"/>
      <c r="K37" s="5"/>
    </row>
    <row r="38" spans="2:11">
      <c r="B38" s="3"/>
      <c r="C38" s="4"/>
      <c r="D38" s="4"/>
      <c r="E38" s="4"/>
      <c r="F38" s="4"/>
      <c r="G38" s="4"/>
      <c r="H38" s="4"/>
      <c r="I38" s="4"/>
      <c r="J38" s="4"/>
      <c r="K38" s="5"/>
    </row>
    <row r="39" spans="2:11">
      <c r="B39" s="3"/>
      <c r="C39" s="4"/>
      <c r="D39" s="4"/>
      <c r="E39" s="4"/>
      <c r="F39" s="4"/>
      <c r="G39" s="4"/>
      <c r="H39" s="4"/>
      <c r="I39" s="4"/>
      <c r="J39" s="4"/>
      <c r="K39" s="5"/>
    </row>
    <row r="40" spans="2:11">
      <c r="B40" s="3"/>
      <c r="C40" s="4"/>
      <c r="D40" s="4"/>
      <c r="E40" s="4"/>
      <c r="F40" s="4"/>
      <c r="G40" s="4"/>
      <c r="H40" s="4"/>
      <c r="I40" s="4"/>
      <c r="J40" s="4"/>
      <c r="K40" s="5"/>
    </row>
    <row r="41" spans="2:11">
      <c r="B41" s="3"/>
      <c r="C41" s="4"/>
      <c r="D41" s="4"/>
      <c r="E41" s="4"/>
      <c r="F41" s="4"/>
      <c r="G41" s="4"/>
      <c r="H41" s="4"/>
      <c r="I41" s="4"/>
      <c r="J41" s="4"/>
      <c r="K41" s="5"/>
    </row>
    <row r="42" spans="2:11">
      <c r="B42" s="3"/>
      <c r="C42" s="4"/>
      <c r="D42" s="4"/>
      <c r="E42" s="4"/>
      <c r="F42" s="4"/>
      <c r="G42" s="4"/>
      <c r="H42" s="4"/>
      <c r="I42" s="4"/>
      <c r="J42" s="4"/>
      <c r="K42" s="5"/>
    </row>
    <row r="43" spans="2:11">
      <c r="B43" s="3"/>
      <c r="C43" s="4"/>
      <c r="D43" s="4"/>
      <c r="E43" s="4"/>
      <c r="F43" s="4"/>
      <c r="G43" s="4"/>
      <c r="H43" s="4"/>
      <c r="I43" s="4"/>
      <c r="J43" s="4"/>
      <c r="K43" s="5"/>
    </row>
    <row r="44" spans="2:11">
      <c r="B44" s="3"/>
      <c r="C44" s="4"/>
      <c r="D44" s="4"/>
      <c r="E44" s="4"/>
      <c r="F44" s="4"/>
      <c r="G44" s="4"/>
      <c r="H44" s="4"/>
      <c r="I44" s="4"/>
      <c r="J44" s="4"/>
      <c r="K44" s="5"/>
    </row>
    <row r="45" spans="2:11" ht="9" customHeight="1">
      <c r="B45" s="3"/>
      <c r="C45" s="4"/>
      <c r="D45" s="4"/>
      <c r="E45" s="4"/>
      <c r="F45" s="4"/>
      <c r="G45" s="4"/>
      <c r="H45" s="4"/>
      <c r="I45" s="4"/>
      <c r="J45" s="4"/>
      <c r="K45" s="5"/>
    </row>
    <row r="46" spans="2:11">
      <c r="B46" s="3"/>
      <c r="C46" s="4"/>
      <c r="D46" s="4"/>
      <c r="E46" s="4"/>
      <c r="F46" s="4"/>
      <c r="G46" s="4"/>
      <c r="H46" s="4"/>
      <c r="I46" s="4"/>
      <c r="J46" s="4"/>
      <c r="K46" s="5"/>
    </row>
    <row r="47" spans="2:11">
      <c r="B47" s="3"/>
      <c r="C47" s="4"/>
      <c r="D47" s="4"/>
      <c r="E47" s="4"/>
      <c r="F47" s="4"/>
      <c r="G47" s="4"/>
      <c r="H47" s="4"/>
      <c r="I47" s="4"/>
      <c r="J47" s="4"/>
      <c r="K47" s="5"/>
    </row>
    <row r="48" spans="2:11" s="74" customFormat="1" ht="12.95" customHeight="1">
      <c r="B48" s="68"/>
      <c r="C48" s="69" t="s">
        <v>20</v>
      </c>
      <c r="D48" s="69"/>
      <c r="E48" s="69"/>
      <c r="F48" s="69"/>
      <c r="G48" s="69"/>
      <c r="H48" s="445"/>
      <c r="I48" s="445"/>
      <c r="J48" s="69"/>
      <c r="K48" s="73"/>
    </row>
    <row r="49" spans="2:11" s="74" customFormat="1" ht="12.95" customHeight="1">
      <c r="B49" s="68"/>
      <c r="C49" s="69" t="s">
        <v>21</v>
      </c>
      <c r="D49" s="69"/>
      <c r="E49" s="69"/>
      <c r="F49" s="69"/>
      <c r="G49" s="69"/>
      <c r="H49" s="447"/>
      <c r="I49" s="447"/>
      <c r="J49" s="69"/>
      <c r="K49" s="73"/>
    </row>
    <row r="50" spans="2:11" s="74" customFormat="1" ht="12.95" customHeight="1">
      <c r="B50" s="68"/>
      <c r="C50" s="69" t="s">
        <v>15</v>
      </c>
      <c r="D50" s="69"/>
      <c r="E50" s="69"/>
      <c r="F50" s="69"/>
      <c r="G50" s="69"/>
      <c r="H50" s="447" t="s">
        <v>558</v>
      </c>
      <c r="I50" s="447"/>
      <c r="J50" s="69"/>
      <c r="K50" s="73"/>
    </row>
    <row r="51" spans="2:11" s="74" customFormat="1" ht="12.95" customHeight="1">
      <c r="B51" s="68"/>
      <c r="C51" s="69" t="s">
        <v>16</v>
      </c>
      <c r="D51" s="69"/>
      <c r="E51" s="69"/>
      <c r="F51" s="69"/>
      <c r="G51" s="69"/>
      <c r="H51" s="447" t="s">
        <v>559</v>
      </c>
      <c r="I51" s="447"/>
      <c r="J51" s="69"/>
      <c r="K51" s="73"/>
    </row>
    <row r="52" spans="2:11">
      <c r="B52" s="3"/>
      <c r="C52" s="4"/>
      <c r="D52" s="4"/>
      <c r="E52" s="4"/>
      <c r="F52" s="4"/>
      <c r="G52" s="4"/>
      <c r="H52" s="4"/>
      <c r="I52" s="4"/>
      <c r="J52" s="4"/>
      <c r="K52" s="5"/>
    </row>
    <row r="53" spans="2:11" s="86" customFormat="1" ht="12.95" customHeight="1">
      <c r="B53" s="83"/>
      <c r="C53" s="69" t="s">
        <v>22</v>
      </c>
      <c r="D53" s="69"/>
      <c r="E53" s="69"/>
      <c r="F53" s="69"/>
      <c r="G53" s="81" t="s">
        <v>17</v>
      </c>
      <c r="H53" s="448" t="s">
        <v>611</v>
      </c>
      <c r="I53" s="444"/>
      <c r="J53" s="84"/>
      <c r="K53" s="85"/>
    </row>
    <row r="54" spans="2:11" s="86" customFormat="1" ht="12.95" customHeight="1">
      <c r="B54" s="83"/>
      <c r="C54" s="69"/>
      <c r="D54" s="69"/>
      <c r="E54" s="69"/>
      <c r="F54" s="69"/>
      <c r="G54" s="81" t="s">
        <v>18</v>
      </c>
      <c r="H54" s="446" t="s">
        <v>612</v>
      </c>
      <c r="I54" s="444"/>
      <c r="J54" s="84"/>
      <c r="K54" s="85"/>
    </row>
    <row r="55" spans="2:11" s="86" customFormat="1" ht="7.5" customHeight="1">
      <c r="B55" s="83"/>
      <c r="C55" s="69"/>
      <c r="D55" s="69"/>
      <c r="E55" s="69"/>
      <c r="F55" s="69"/>
      <c r="G55" s="81"/>
      <c r="H55" s="81"/>
      <c r="I55" s="81"/>
      <c r="J55" s="84"/>
      <c r="K55" s="85"/>
    </row>
    <row r="56" spans="2:11" s="86" customFormat="1" ht="12.95" customHeight="1">
      <c r="B56" s="83"/>
      <c r="C56" s="69" t="s">
        <v>19</v>
      </c>
      <c r="D56" s="69"/>
      <c r="E56" s="69"/>
      <c r="F56" s="81"/>
      <c r="G56" s="69"/>
      <c r="H56" s="70" t="s">
        <v>613</v>
      </c>
      <c r="I56" s="70"/>
      <c r="J56" s="84"/>
      <c r="K56" s="85"/>
    </row>
    <row r="57" spans="2:11" ht="22.5" customHeight="1">
      <c r="B57" s="87"/>
      <c r="C57" s="88"/>
      <c r="D57" s="88"/>
      <c r="E57" s="88"/>
      <c r="F57" s="88"/>
      <c r="G57" s="88"/>
      <c r="H57" s="88"/>
      <c r="I57" s="88"/>
      <c r="J57" s="88"/>
      <c r="K57" s="89"/>
    </row>
    <row r="58" spans="2:11" ht="6.75" customHeight="1"/>
  </sheetData>
  <mergeCells count="9">
    <mergeCell ref="B25:K25"/>
    <mergeCell ref="C26:J26"/>
    <mergeCell ref="C27:J27"/>
    <mergeCell ref="H48:I48"/>
    <mergeCell ref="H54:I54"/>
    <mergeCell ref="H49:I49"/>
    <mergeCell ref="H50:I50"/>
    <mergeCell ref="H51:I51"/>
    <mergeCell ref="H53:I53"/>
  </mergeCells>
  <phoneticPr fontId="0" type="noConversion"/>
  <printOptions horizontalCentered="1" verticalCentered="1"/>
  <pageMargins left="0.25" right="0.25" top="0.3" bottom="0.3" header="0.3" footer="0.3"/>
  <pageSetup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5"/>
  <sheetViews>
    <sheetView topLeftCell="B1" zoomScaleNormal="100" workbookViewId="0">
      <selection activeCell="D47" sqref="D47"/>
    </sheetView>
  </sheetViews>
  <sheetFormatPr defaultRowHeight="12.75"/>
  <cols>
    <col min="1" max="1" width="8.140625" style="6" hidden="1" customWidth="1"/>
    <col min="2" max="2" width="7" style="2" customWidth="1"/>
    <col min="3" max="3" width="9.28515625" style="2" customWidth="1"/>
    <col min="4" max="4" width="63.7109375" style="6" customWidth="1"/>
    <col min="5" max="5" width="9.7109375" style="2" bestFit="1" customWidth="1"/>
    <col min="6" max="6" width="16.85546875" style="22" customWidth="1"/>
    <col min="7" max="7" width="14.140625" style="22" customWidth="1"/>
    <col min="8" max="8" width="11.42578125" style="6" customWidth="1"/>
    <col min="9" max="9" width="10.7109375" style="6" bestFit="1" customWidth="1"/>
    <col min="10" max="10" width="17" style="6" bestFit="1" customWidth="1"/>
    <col min="11" max="11" width="11.5703125" style="6" customWidth="1"/>
    <col min="12" max="12" width="9.140625" style="6"/>
    <col min="13" max="13" width="14" style="6" bestFit="1" customWidth="1"/>
    <col min="14" max="16384" width="9.140625" style="6"/>
  </cols>
  <sheetData>
    <row r="1" spans="2:11" s="21" customFormat="1" ht="9" customHeight="1">
      <c r="B1" s="17"/>
      <c r="C1" s="17"/>
      <c r="D1" s="18"/>
      <c r="E1" s="125"/>
      <c r="F1" s="19"/>
      <c r="G1" s="19"/>
    </row>
    <row r="2" spans="2:11" s="21" customFormat="1" ht="18" customHeight="1">
      <c r="B2" s="450"/>
      <c r="C2" s="450"/>
      <c r="D2" s="450"/>
      <c r="E2" s="450"/>
      <c r="F2" s="450"/>
      <c r="G2" s="450"/>
    </row>
    <row r="3" spans="2:11" ht="21.75" customHeight="1"/>
    <row r="4" spans="2:11" s="63" customFormat="1" ht="21" customHeight="1">
      <c r="B4" s="449" t="s">
        <v>6</v>
      </c>
      <c r="C4" s="449"/>
      <c r="D4" s="449"/>
      <c r="E4" s="52" t="s">
        <v>298</v>
      </c>
      <c r="F4" s="53">
        <v>2018</v>
      </c>
      <c r="G4" s="53">
        <v>2017</v>
      </c>
    </row>
    <row r="5" spans="2:11" s="21" customFormat="1" ht="12.75" customHeight="1">
      <c r="B5" s="451" t="s">
        <v>79</v>
      </c>
      <c r="C5" s="451"/>
      <c r="D5" s="451"/>
      <c r="E5" s="38"/>
      <c r="F5" s="37"/>
      <c r="G5" s="37"/>
    </row>
    <row r="6" spans="2:11" s="21" customFormat="1" ht="12.75" customHeight="1">
      <c r="B6" s="30" t="s">
        <v>104</v>
      </c>
      <c r="C6" s="416" t="s">
        <v>7</v>
      </c>
      <c r="D6" s="64"/>
      <c r="E6" s="38">
        <v>1</v>
      </c>
      <c r="F6" s="223">
        <v>9859752.1399999987</v>
      </c>
      <c r="G6" s="223">
        <v>4478850.78</v>
      </c>
      <c r="J6" s="20"/>
    </row>
    <row r="7" spans="2:11" s="21" customFormat="1" ht="12.75" customHeight="1">
      <c r="B7" s="52"/>
      <c r="C7" s="38">
        <v>1</v>
      </c>
      <c r="D7" s="417" t="s">
        <v>8</v>
      </c>
      <c r="E7" s="418"/>
      <c r="F7" s="225">
        <v>8965308.1899999995</v>
      </c>
      <c r="G7" s="37">
        <v>1072346.76</v>
      </c>
    </row>
    <row r="8" spans="2:11" s="21" customFormat="1" ht="12.75" customHeight="1">
      <c r="B8" s="52"/>
      <c r="C8" s="38">
        <v>2</v>
      </c>
      <c r="D8" s="417" t="s">
        <v>9</v>
      </c>
      <c r="E8" s="38"/>
      <c r="F8" s="225">
        <v>894443.95</v>
      </c>
      <c r="G8" s="37">
        <v>3406504.02</v>
      </c>
    </row>
    <row r="9" spans="2:11" s="21" customFormat="1" ht="12.75" customHeight="1">
      <c r="B9" s="30" t="s">
        <v>104</v>
      </c>
      <c r="C9" s="416" t="s">
        <v>39</v>
      </c>
      <c r="D9" s="417"/>
      <c r="E9" s="418">
        <v>2</v>
      </c>
      <c r="F9" s="37">
        <v>0</v>
      </c>
      <c r="G9" s="37">
        <v>0</v>
      </c>
      <c r="K9" s="427"/>
    </row>
    <row r="10" spans="2:11" s="21" customFormat="1" ht="12.75" customHeight="1">
      <c r="B10" s="52"/>
      <c r="C10" s="38">
        <v>1</v>
      </c>
      <c r="D10" s="417" t="s">
        <v>41</v>
      </c>
      <c r="E10" s="38">
        <v>2.1</v>
      </c>
      <c r="F10" s="37"/>
      <c r="G10" s="37"/>
    </row>
    <row r="11" spans="2:11" s="21" customFormat="1" ht="12.75" customHeight="1">
      <c r="B11" s="52"/>
      <c r="C11" s="38">
        <v>2</v>
      </c>
      <c r="D11" s="417" t="s">
        <v>42</v>
      </c>
      <c r="E11" s="418">
        <v>2.2000000000000002</v>
      </c>
      <c r="F11" s="37"/>
      <c r="G11" s="37"/>
      <c r="K11" s="427"/>
    </row>
    <row r="12" spans="2:11" s="21" customFormat="1" ht="12.75" customHeight="1">
      <c r="B12" s="52"/>
      <c r="C12" s="38">
        <v>3</v>
      </c>
      <c r="D12" s="417" t="s">
        <v>40</v>
      </c>
      <c r="E12" s="38">
        <v>2.2999999999999998</v>
      </c>
      <c r="F12" s="37"/>
      <c r="G12" s="37"/>
    </row>
    <row r="13" spans="2:11" s="21" customFormat="1" ht="12.75" customHeight="1">
      <c r="B13" s="30" t="s">
        <v>104</v>
      </c>
      <c r="C13" s="416" t="s">
        <v>43</v>
      </c>
      <c r="D13" s="417"/>
      <c r="E13" s="38">
        <v>3</v>
      </c>
      <c r="F13" s="223">
        <v>31090269.870000001</v>
      </c>
      <c r="G13" s="223">
        <v>18168418.93</v>
      </c>
      <c r="I13" s="20"/>
      <c r="J13" s="20"/>
    </row>
    <row r="14" spans="2:11" s="21" customFormat="1" ht="12.75" customHeight="1">
      <c r="B14" s="52"/>
      <c r="C14" s="38">
        <v>1</v>
      </c>
      <c r="D14" s="417" t="s">
        <v>44</v>
      </c>
      <c r="E14" s="418">
        <v>3.1</v>
      </c>
      <c r="F14" s="225">
        <v>9082735.8900000006</v>
      </c>
      <c r="G14" s="37">
        <v>2385399.17</v>
      </c>
    </row>
    <row r="15" spans="2:11" s="21" customFormat="1" ht="12.75" customHeight="1">
      <c r="B15" s="52"/>
      <c r="C15" s="38">
        <v>2</v>
      </c>
      <c r="D15" s="417" t="s">
        <v>45</v>
      </c>
      <c r="E15" s="38">
        <v>3.2</v>
      </c>
      <c r="F15" s="280"/>
      <c r="G15" s="37"/>
    </row>
    <row r="16" spans="2:11" s="21" customFormat="1" ht="12.75" customHeight="1">
      <c r="B16" s="52"/>
      <c r="C16" s="38">
        <v>3</v>
      </c>
      <c r="D16" s="417" t="s">
        <v>590</v>
      </c>
      <c r="E16" s="418">
        <v>3.3</v>
      </c>
      <c r="F16" s="225">
        <v>17663402.23</v>
      </c>
      <c r="G16" s="37">
        <v>12269875.880000001</v>
      </c>
    </row>
    <row r="17" spans="2:11" s="21" customFormat="1" ht="12.75" customHeight="1">
      <c r="B17" s="52"/>
      <c r="C17" s="38">
        <v>4</v>
      </c>
      <c r="D17" s="417" t="s">
        <v>587</v>
      </c>
      <c r="E17" s="38">
        <v>3.4</v>
      </c>
      <c r="F17" s="225">
        <v>4344131.75</v>
      </c>
      <c r="G17" s="225">
        <v>3513143.88</v>
      </c>
      <c r="I17" s="20"/>
    </row>
    <row r="18" spans="2:11" s="21" customFormat="1" ht="12.75" customHeight="1">
      <c r="B18" s="52"/>
      <c r="C18" s="38">
        <v>5</v>
      </c>
      <c r="D18" s="417" t="s">
        <v>48</v>
      </c>
      <c r="E18" s="418">
        <v>3.5</v>
      </c>
      <c r="F18" s="37"/>
      <c r="G18" s="37"/>
    </row>
    <row r="19" spans="2:11" s="21" customFormat="1" ht="12.75" customHeight="1">
      <c r="B19" s="30" t="s">
        <v>104</v>
      </c>
      <c r="C19" s="416" t="s">
        <v>49</v>
      </c>
      <c r="D19" s="64"/>
      <c r="E19" s="418">
        <v>4</v>
      </c>
      <c r="F19" s="226">
        <v>99953924.619999975</v>
      </c>
      <c r="G19" s="223">
        <v>36920829.18</v>
      </c>
      <c r="I19" s="20"/>
      <c r="J19" s="20"/>
    </row>
    <row r="20" spans="2:11" s="21" customFormat="1" ht="12.75" customHeight="1">
      <c r="B20" s="38"/>
      <c r="C20" s="38">
        <v>1</v>
      </c>
      <c r="D20" s="417" t="s">
        <v>50</v>
      </c>
      <c r="E20" s="38">
        <v>4.0999999999999996</v>
      </c>
      <c r="F20" s="37"/>
      <c r="G20" s="37"/>
      <c r="K20" s="427"/>
    </row>
    <row r="21" spans="2:11" s="21" customFormat="1" ht="12.75" customHeight="1">
      <c r="B21" s="38"/>
      <c r="C21" s="38">
        <v>2</v>
      </c>
      <c r="D21" s="417" t="s">
        <v>51</v>
      </c>
      <c r="E21" s="418">
        <v>4.2</v>
      </c>
      <c r="F21" s="37"/>
      <c r="G21" s="37"/>
      <c r="K21" s="427"/>
    </row>
    <row r="22" spans="2:11" s="21" customFormat="1" ht="12.75" customHeight="1">
      <c r="B22" s="38"/>
      <c r="C22" s="38">
        <v>3</v>
      </c>
      <c r="D22" s="417" t="s">
        <v>52</v>
      </c>
      <c r="E22" s="38">
        <v>4.3</v>
      </c>
      <c r="F22" s="37"/>
      <c r="G22" s="37"/>
    </row>
    <row r="23" spans="2:11" s="21" customFormat="1" ht="12.75" customHeight="1">
      <c r="B23" s="38"/>
      <c r="C23" s="38">
        <v>4</v>
      </c>
      <c r="D23" s="417" t="s">
        <v>53</v>
      </c>
      <c r="E23" s="418">
        <v>4.4000000000000004</v>
      </c>
      <c r="F23" s="225">
        <v>99953924.619999975</v>
      </c>
      <c r="G23" s="37">
        <v>36920829.18</v>
      </c>
    </row>
    <row r="24" spans="2:11" s="21" customFormat="1" ht="12.75" customHeight="1">
      <c r="B24" s="38"/>
      <c r="C24" s="38">
        <v>5</v>
      </c>
      <c r="D24" s="417" t="s">
        <v>54</v>
      </c>
      <c r="E24" s="38">
        <v>4.5</v>
      </c>
      <c r="F24" s="37"/>
      <c r="G24" s="37"/>
    </row>
    <row r="25" spans="2:11" s="21" customFormat="1" ht="12.75" customHeight="1">
      <c r="B25" s="38"/>
      <c r="C25" s="38">
        <v>6</v>
      </c>
      <c r="D25" s="417" t="s">
        <v>55</v>
      </c>
      <c r="E25" s="418">
        <v>4.5999999999999996</v>
      </c>
      <c r="F25" s="37"/>
      <c r="G25" s="37"/>
    </row>
    <row r="26" spans="2:11" s="21" customFormat="1" ht="12.75" customHeight="1">
      <c r="B26" s="38"/>
      <c r="C26" s="38">
        <v>7</v>
      </c>
      <c r="D26" s="417" t="s">
        <v>56</v>
      </c>
      <c r="E26" s="38">
        <v>4.7</v>
      </c>
      <c r="F26" s="225"/>
      <c r="G26" s="37"/>
    </row>
    <row r="27" spans="2:11" s="21" customFormat="1" ht="12.75" customHeight="1">
      <c r="B27" s="30" t="s">
        <v>104</v>
      </c>
      <c r="C27" s="416" t="s">
        <v>57</v>
      </c>
      <c r="D27" s="64"/>
      <c r="E27" s="38">
        <v>5</v>
      </c>
      <c r="F27" s="225">
        <v>45387052.240000002</v>
      </c>
      <c r="G27" s="37">
        <v>21992148.159999996</v>
      </c>
      <c r="I27" s="20"/>
      <c r="J27" s="431"/>
    </row>
    <row r="28" spans="2:11" s="21" customFormat="1" ht="12.75" customHeight="1">
      <c r="B28" s="30" t="s">
        <v>104</v>
      </c>
      <c r="C28" s="416" t="s">
        <v>58</v>
      </c>
      <c r="D28" s="64"/>
      <c r="E28" s="418">
        <v>6</v>
      </c>
      <c r="F28" s="37"/>
      <c r="G28" s="37"/>
    </row>
    <row r="29" spans="2:11" s="21" customFormat="1" ht="12.75" customHeight="1">
      <c r="B29" s="449" t="s">
        <v>78</v>
      </c>
      <c r="C29" s="449"/>
      <c r="D29" s="449"/>
      <c r="E29" s="418"/>
      <c r="F29" s="223">
        <v>186290998.86999997</v>
      </c>
      <c r="G29" s="223">
        <v>81560247.049999997</v>
      </c>
    </row>
    <row r="30" spans="2:11" s="21" customFormat="1" ht="12.75" customHeight="1">
      <c r="B30" s="451" t="s">
        <v>81</v>
      </c>
      <c r="C30" s="451"/>
      <c r="D30" s="451"/>
      <c r="E30" s="38"/>
      <c r="F30" s="37"/>
      <c r="G30" s="37"/>
    </row>
    <row r="31" spans="2:11" s="21" customFormat="1" ht="12.75" customHeight="1">
      <c r="B31" s="30" t="s">
        <v>104</v>
      </c>
      <c r="C31" s="416" t="s">
        <v>61</v>
      </c>
      <c r="D31" s="64"/>
      <c r="E31" s="418">
        <v>7</v>
      </c>
      <c r="F31" s="37">
        <v>0</v>
      </c>
      <c r="G31" s="37">
        <v>0</v>
      </c>
    </row>
    <row r="32" spans="2:11" s="21" customFormat="1" ht="12.75" customHeight="1">
      <c r="B32" s="38"/>
      <c r="C32" s="38">
        <v>1</v>
      </c>
      <c r="D32" s="417" t="s">
        <v>62</v>
      </c>
      <c r="E32" s="38">
        <v>7.1</v>
      </c>
      <c r="F32" s="37"/>
      <c r="G32" s="37"/>
    </row>
    <row r="33" spans="2:13" s="21" customFormat="1" ht="12.75" customHeight="1">
      <c r="B33" s="38"/>
      <c r="C33" s="38">
        <v>2</v>
      </c>
      <c r="D33" s="417" t="s">
        <v>63</v>
      </c>
      <c r="E33" s="418">
        <v>7.2</v>
      </c>
      <c r="F33" s="37"/>
      <c r="G33" s="37"/>
    </row>
    <row r="34" spans="2:13" s="21" customFormat="1" ht="12.75" customHeight="1">
      <c r="B34" s="38"/>
      <c r="C34" s="38">
        <v>3</v>
      </c>
      <c r="D34" s="417" t="s">
        <v>64</v>
      </c>
      <c r="E34" s="38">
        <v>7.3</v>
      </c>
      <c r="F34" s="37"/>
      <c r="G34" s="37"/>
    </row>
    <row r="35" spans="2:13" s="21" customFormat="1" ht="12.75" customHeight="1">
      <c r="B35" s="38"/>
      <c r="C35" s="38">
        <v>4</v>
      </c>
      <c r="D35" s="417" t="s">
        <v>65</v>
      </c>
      <c r="E35" s="418">
        <v>7.4</v>
      </c>
      <c r="F35" s="37"/>
      <c r="G35" s="37"/>
      <c r="M35" s="439"/>
    </row>
    <row r="36" spans="2:13" s="21" customFormat="1" ht="12.75" customHeight="1">
      <c r="B36" s="38"/>
      <c r="C36" s="38">
        <v>5</v>
      </c>
      <c r="D36" s="417" t="s">
        <v>66</v>
      </c>
      <c r="E36" s="38">
        <v>7.5</v>
      </c>
      <c r="F36" s="37"/>
      <c r="G36" s="37"/>
    </row>
    <row r="37" spans="2:13" s="21" customFormat="1" ht="12.75" customHeight="1">
      <c r="B37" s="38"/>
      <c r="C37" s="38">
        <v>6</v>
      </c>
      <c r="D37" s="417" t="s">
        <v>67</v>
      </c>
      <c r="E37" s="418">
        <v>7.6</v>
      </c>
      <c r="F37" s="37"/>
      <c r="G37" s="37"/>
    </row>
    <row r="38" spans="2:13" s="21" customFormat="1" ht="12.75" customHeight="1">
      <c r="B38" s="30" t="s">
        <v>104</v>
      </c>
      <c r="C38" s="416" t="s">
        <v>68</v>
      </c>
      <c r="D38" s="419"/>
      <c r="E38" s="418">
        <v>8</v>
      </c>
      <c r="F38" s="226">
        <v>16172696.819999998</v>
      </c>
      <c r="G38" s="223">
        <v>10542488.369999999</v>
      </c>
      <c r="J38" s="20"/>
    </row>
    <row r="39" spans="2:13" s="21" customFormat="1" ht="12.75" customHeight="1">
      <c r="B39" s="52"/>
      <c r="C39" s="38">
        <v>1</v>
      </c>
      <c r="D39" s="417" t="s">
        <v>69</v>
      </c>
      <c r="E39" s="38">
        <v>8.1</v>
      </c>
      <c r="G39" s="37">
        <v>0</v>
      </c>
    </row>
    <row r="40" spans="2:13" s="21" customFormat="1" ht="12.75" customHeight="1">
      <c r="B40" s="52"/>
      <c r="C40" s="38">
        <v>2</v>
      </c>
      <c r="D40" s="417" t="s">
        <v>605</v>
      </c>
      <c r="E40" s="418">
        <v>8.1999999999999993</v>
      </c>
      <c r="F40" s="225">
        <v>3286622.3000000003</v>
      </c>
      <c r="G40" s="37">
        <v>614397.87</v>
      </c>
    </row>
    <row r="41" spans="2:13" s="21" customFormat="1" ht="12.75" customHeight="1">
      <c r="B41" s="52"/>
      <c r="C41" s="38">
        <v>3</v>
      </c>
      <c r="D41" s="417" t="s">
        <v>71</v>
      </c>
      <c r="E41" s="38">
        <v>8.3000000000000007</v>
      </c>
      <c r="F41" s="225">
        <v>12886074.519999998</v>
      </c>
      <c r="G41" s="37">
        <v>9928090.5000000019</v>
      </c>
    </row>
    <row r="42" spans="2:13" s="21" customFormat="1" ht="12.75" customHeight="1">
      <c r="B42" s="52"/>
      <c r="C42" s="38">
        <v>4</v>
      </c>
      <c r="D42" s="417" t="s">
        <v>72</v>
      </c>
      <c r="E42" s="418">
        <v>8.4</v>
      </c>
      <c r="F42" s="225"/>
      <c r="G42" s="37"/>
    </row>
    <row r="43" spans="2:13" s="21" customFormat="1" ht="12.75" customHeight="1">
      <c r="B43" s="30" t="s">
        <v>104</v>
      </c>
      <c r="C43" s="416" t="s">
        <v>73</v>
      </c>
      <c r="D43" s="64"/>
      <c r="E43" s="418">
        <v>9</v>
      </c>
      <c r="F43" s="37"/>
      <c r="G43" s="37"/>
    </row>
    <row r="44" spans="2:13" s="21" customFormat="1" ht="12.75" customHeight="1">
      <c r="B44" s="30" t="s">
        <v>104</v>
      </c>
      <c r="C44" s="416" t="s">
        <v>74</v>
      </c>
      <c r="D44" s="64"/>
      <c r="E44" s="418">
        <v>10</v>
      </c>
      <c r="F44" s="37">
        <v>0</v>
      </c>
      <c r="G44" s="37">
        <v>0</v>
      </c>
    </row>
    <row r="45" spans="2:13" s="21" customFormat="1" ht="12.75" customHeight="1">
      <c r="B45" s="52"/>
      <c r="C45" s="38">
        <v>1</v>
      </c>
      <c r="D45" s="64" t="s">
        <v>75</v>
      </c>
      <c r="E45" s="38">
        <v>10.1</v>
      </c>
      <c r="F45" s="37"/>
      <c r="G45" s="37"/>
    </row>
    <row r="46" spans="2:13" s="21" customFormat="1" ht="12.75" customHeight="1">
      <c r="B46" s="52"/>
      <c r="C46" s="38">
        <v>2</v>
      </c>
      <c r="D46" s="417" t="s">
        <v>76</v>
      </c>
      <c r="E46" s="418">
        <v>10.199999999999999</v>
      </c>
      <c r="F46" s="37"/>
      <c r="G46" s="37"/>
    </row>
    <row r="47" spans="2:13" s="21" customFormat="1" ht="12.75" customHeight="1">
      <c r="B47" s="52"/>
      <c r="C47" s="38">
        <v>3</v>
      </c>
      <c r="D47" s="417" t="s">
        <v>77</v>
      </c>
      <c r="E47" s="38">
        <v>10.3</v>
      </c>
      <c r="F47" s="37"/>
      <c r="G47" s="37"/>
    </row>
    <row r="48" spans="2:13" s="21" customFormat="1" ht="12.75" customHeight="1">
      <c r="B48" s="30" t="s">
        <v>104</v>
      </c>
      <c r="C48" s="416" t="s">
        <v>59</v>
      </c>
      <c r="D48" s="64"/>
      <c r="E48" s="38">
        <v>11</v>
      </c>
      <c r="F48" s="37"/>
      <c r="G48" s="37"/>
    </row>
    <row r="49" spans="2:7" s="21" customFormat="1" ht="12.75" customHeight="1">
      <c r="B49" s="30" t="s">
        <v>104</v>
      </c>
      <c r="C49" s="416" t="s">
        <v>60</v>
      </c>
      <c r="D49" s="64"/>
      <c r="E49" s="418">
        <v>12</v>
      </c>
      <c r="F49" s="37"/>
      <c r="G49" s="37"/>
    </row>
    <row r="50" spans="2:7" s="21" customFormat="1" ht="12.75" customHeight="1">
      <c r="B50" s="449" t="s">
        <v>80</v>
      </c>
      <c r="C50" s="449"/>
      <c r="D50" s="449"/>
      <c r="E50" s="418"/>
      <c r="F50" s="223">
        <v>16172696.819999998</v>
      </c>
      <c r="G50" s="223">
        <v>10542488.370000001</v>
      </c>
    </row>
    <row r="51" spans="2:7" s="21" customFormat="1" ht="30" customHeight="1">
      <c r="B51" s="449" t="s">
        <v>96</v>
      </c>
      <c r="C51" s="449"/>
      <c r="D51" s="449"/>
      <c r="E51" s="38"/>
      <c r="F51" s="37">
        <v>202463695.68999997</v>
      </c>
      <c r="G51" s="37">
        <v>92102735.420000002</v>
      </c>
    </row>
    <row r="52" spans="2:7" s="21" customFormat="1">
      <c r="B52" s="60"/>
      <c r="C52" s="60"/>
      <c r="D52" s="60"/>
      <c r="E52" s="60"/>
      <c r="F52" s="62"/>
      <c r="G52" s="62"/>
    </row>
    <row r="53" spans="2:7" s="21" customFormat="1">
      <c r="B53" s="60"/>
      <c r="C53" s="60"/>
      <c r="D53" s="60"/>
      <c r="E53" s="60"/>
      <c r="F53" s="412">
        <v>0.29000000655651093</v>
      </c>
      <c r="G53" s="62"/>
    </row>
    <row r="54" spans="2:7">
      <c r="D54" s="413" t="s">
        <v>607</v>
      </c>
      <c r="F54" s="411" t="s">
        <v>606</v>
      </c>
    </row>
    <row r="55" spans="2:7">
      <c r="D55" s="6" t="s">
        <v>616</v>
      </c>
      <c r="F55" s="411" t="s">
        <v>591</v>
      </c>
    </row>
  </sheetData>
  <mergeCells count="7">
    <mergeCell ref="B29:D29"/>
    <mergeCell ref="B2:G2"/>
    <mergeCell ref="B30:D30"/>
    <mergeCell ref="B51:D51"/>
    <mergeCell ref="B5:D5"/>
    <mergeCell ref="B50:D50"/>
    <mergeCell ref="B4:D4"/>
  </mergeCells>
  <phoneticPr fontId="0" type="noConversion"/>
  <printOptions horizontalCentered="1" verticalCentered="1"/>
  <pageMargins left="0.25" right="0.25" top="0.25" bottom="0.25" header="0.511811023622047" footer="0.511811023622047"/>
  <pageSetup scale="92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I53"/>
  <sheetViews>
    <sheetView zoomScaleNormal="100" workbookViewId="0">
      <selection activeCell="F57" sqref="F57"/>
    </sheetView>
  </sheetViews>
  <sheetFormatPr defaultRowHeight="12.75"/>
  <cols>
    <col min="1" max="1" width="4" style="2" customWidth="1"/>
    <col min="2" max="2" width="3.42578125" style="2" customWidth="1"/>
    <col min="3" max="3" width="61.85546875" style="6" bestFit="1" customWidth="1"/>
    <col min="4" max="4" width="11.140625" style="2" customWidth="1"/>
    <col min="5" max="5" width="18" style="22" customWidth="1"/>
    <col min="6" max="6" width="19.28515625" style="22" customWidth="1"/>
    <col min="7" max="7" width="1.42578125" style="6" customWidth="1"/>
    <col min="8" max="8" width="9.140625" style="6"/>
    <col min="9" max="9" width="11.7109375" style="6" bestFit="1" customWidth="1"/>
    <col min="10" max="16384" width="9.140625" style="6"/>
  </cols>
  <sheetData>
    <row r="2" spans="1:9" s="21" customFormat="1" ht="6" customHeight="1">
      <c r="A2" s="17"/>
      <c r="B2" s="17"/>
      <c r="C2" s="18"/>
      <c r="D2" s="125"/>
      <c r="E2" s="19"/>
      <c r="F2" s="19"/>
    </row>
    <row r="3" spans="1:9" s="21" customFormat="1" ht="18" customHeight="1">
      <c r="A3" s="450"/>
      <c r="B3" s="450"/>
      <c r="C3" s="450"/>
      <c r="D3" s="450"/>
      <c r="E3" s="450"/>
      <c r="F3" s="450"/>
    </row>
    <row r="4" spans="1:9" ht="6.75" customHeight="1"/>
    <row r="5" spans="1:9" s="13" customFormat="1" ht="21" customHeight="1">
      <c r="A5" s="449" t="s">
        <v>82</v>
      </c>
      <c r="B5" s="449"/>
      <c r="C5" s="449"/>
      <c r="D5" s="52" t="s">
        <v>298</v>
      </c>
      <c r="E5" s="53">
        <v>2018</v>
      </c>
      <c r="F5" s="53">
        <v>2017</v>
      </c>
    </row>
    <row r="6" spans="1:9" s="21" customFormat="1" ht="12.75" customHeight="1">
      <c r="A6" s="30" t="s">
        <v>104</v>
      </c>
      <c r="B6" s="416" t="s">
        <v>83</v>
      </c>
      <c r="C6" s="64"/>
      <c r="D6" s="38">
        <v>13</v>
      </c>
      <c r="E6" s="223">
        <v>215063305.63</v>
      </c>
      <c r="F6" s="223">
        <v>103300531.53</v>
      </c>
    </row>
    <row r="7" spans="1:9" s="21" customFormat="1" ht="12.75" customHeight="1">
      <c r="A7" s="52"/>
      <c r="B7" s="38">
        <v>1</v>
      </c>
      <c r="C7" s="417" t="s">
        <v>84</v>
      </c>
      <c r="D7" s="418" t="s">
        <v>420</v>
      </c>
      <c r="E7" s="37"/>
      <c r="F7" s="37"/>
    </row>
    <row r="8" spans="1:9" s="21" customFormat="1" ht="12.75" customHeight="1">
      <c r="A8" s="52"/>
      <c r="B8" s="38">
        <v>2</v>
      </c>
      <c r="C8" s="417" t="s">
        <v>85</v>
      </c>
      <c r="D8" s="38" t="s">
        <v>421</v>
      </c>
      <c r="E8" s="225">
        <v>0</v>
      </c>
      <c r="F8" s="37">
        <v>0</v>
      </c>
    </row>
    <row r="9" spans="1:9" s="21" customFormat="1" ht="12.75" customHeight="1">
      <c r="A9" s="52"/>
      <c r="B9" s="38">
        <v>3</v>
      </c>
      <c r="C9" s="417" t="s">
        <v>86</v>
      </c>
      <c r="D9" s="418" t="s">
        <v>422</v>
      </c>
      <c r="E9" s="225"/>
      <c r="F9" s="37"/>
    </row>
    <row r="10" spans="1:9" s="21" customFormat="1" ht="12.75" customHeight="1">
      <c r="A10" s="52"/>
      <c r="B10" s="38">
        <v>4</v>
      </c>
      <c r="C10" s="417" t="s">
        <v>87</v>
      </c>
      <c r="D10" s="38" t="s">
        <v>423</v>
      </c>
      <c r="E10" s="225">
        <v>29045089.25</v>
      </c>
      <c r="F10" s="37">
        <v>7751439.5300000003</v>
      </c>
      <c r="I10" s="20"/>
    </row>
    <row r="11" spans="1:9" s="21" customFormat="1" ht="12.75" customHeight="1">
      <c r="A11" s="52"/>
      <c r="B11" s="38">
        <v>5</v>
      </c>
      <c r="C11" s="417" t="s">
        <v>88</v>
      </c>
      <c r="D11" s="418" t="s">
        <v>424</v>
      </c>
      <c r="E11" s="225"/>
      <c r="F11" s="37"/>
    </row>
    <row r="12" spans="1:9" s="21" customFormat="1" ht="12.75" customHeight="1">
      <c r="A12" s="52"/>
      <c r="B12" s="38">
        <v>6</v>
      </c>
      <c r="C12" s="417" t="s">
        <v>89</v>
      </c>
      <c r="D12" s="38" t="s">
        <v>425</v>
      </c>
      <c r="E12" s="225"/>
      <c r="F12" s="37"/>
    </row>
    <row r="13" spans="1:9" s="21" customFormat="1" ht="12.75" customHeight="1">
      <c r="A13" s="52"/>
      <c r="B13" s="38">
        <v>7</v>
      </c>
      <c r="C13" s="417" t="s">
        <v>90</v>
      </c>
      <c r="D13" s="418" t="s">
        <v>426</v>
      </c>
      <c r="E13" s="225">
        <v>0</v>
      </c>
      <c r="F13" s="37">
        <v>0</v>
      </c>
    </row>
    <row r="14" spans="1:9" s="21" customFormat="1" ht="12.75" customHeight="1">
      <c r="A14" s="52"/>
      <c r="B14" s="38">
        <v>8</v>
      </c>
      <c r="C14" s="417" t="s">
        <v>91</v>
      </c>
      <c r="D14" s="38" t="s">
        <v>427</v>
      </c>
      <c r="E14" s="225">
        <v>900057</v>
      </c>
      <c r="F14" s="37">
        <v>476496</v>
      </c>
      <c r="I14" s="20"/>
    </row>
    <row r="15" spans="1:9" s="21" customFormat="1" ht="12.75" customHeight="1">
      <c r="A15" s="52"/>
      <c r="B15" s="38">
        <v>9</v>
      </c>
      <c r="C15" s="417" t="s">
        <v>92</v>
      </c>
      <c r="D15" s="418" t="s">
        <v>428</v>
      </c>
      <c r="E15" s="225"/>
      <c r="F15" s="37">
        <v>12240</v>
      </c>
      <c r="I15" s="20"/>
    </row>
    <row r="16" spans="1:9" s="21" customFormat="1" ht="12.75" customHeight="1">
      <c r="A16" s="52"/>
      <c r="B16" s="38">
        <v>10</v>
      </c>
      <c r="C16" s="417" t="s">
        <v>100</v>
      </c>
      <c r="D16" s="418" t="s">
        <v>429</v>
      </c>
      <c r="E16" s="225">
        <v>185118159.38</v>
      </c>
      <c r="F16" s="37">
        <v>95060356</v>
      </c>
      <c r="I16" s="20"/>
    </row>
    <row r="17" spans="1:9" s="21" customFormat="1" ht="12.75" customHeight="1">
      <c r="A17" s="30" t="s">
        <v>104</v>
      </c>
      <c r="B17" s="416" t="s">
        <v>93</v>
      </c>
      <c r="C17" s="64"/>
      <c r="D17" s="418">
        <v>14</v>
      </c>
      <c r="E17" s="37"/>
      <c r="F17" s="37"/>
    </row>
    <row r="18" spans="1:9" s="21" customFormat="1" ht="12.75" customHeight="1">
      <c r="A18" s="30" t="s">
        <v>104</v>
      </c>
      <c r="B18" s="416" t="s">
        <v>94</v>
      </c>
      <c r="C18" s="417"/>
      <c r="D18" s="38">
        <v>15</v>
      </c>
      <c r="E18" s="37"/>
      <c r="F18" s="37"/>
    </row>
    <row r="19" spans="1:9" s="21" customFormat="1" ht="12.75" customHeight="1">
      <c r="A19" s="30" t="s">
        <v>104</v>
      </c>
      <c r="B19" s="416" t="s">
        <v>95</v>
      </c>
      <c r="C19" s="417"/>
      <c r="D19" s="418">
        <v>16</v>
      </c>
      <c r="E19" s="37"/>
      <c r="F19" s="37"/>
    </row>
    <row r="20" spans="1:9" s="21" customFormat="1" ht="15.95" customHeight="1">
      <c r="A20" s="449" t="s">
        <v>108</v>
      </c>
      <c r="B20" s="449"/>
      <c r="C20" s="449"/>
      <c r="D20" s="38"/>
      <c r="E20" s="223">
        <v>215063305.63</v>
      </c>
      <c r="F20" s="223">
        <v>103300531.53</v>
      </c>
      <c r="I20" s="20"/>
    </row>
    <row r="21" spans="1:9" s="21" customFormat="1" ht="12.75" customHeight="1">
      <c r="A21" s="30" t="s">
        <v>104</v>
      </c>
      <c r="B21" s="416" t="s">
        <v>98</v>
      </c>
      <c r="C21" s="419"/>
      <c r="D21" s="418">
        <v>17</v>
      </c>
      <c r="E21" s="225">
        <v>0</v>
      </c>
      <c r="F21" s="37">
        <v>0</v>
      </c>
    </row>
    <row r="22" spans="1:9" s="21" customFormat="1" ht="12.75" customHeight="1">
      <c r="A22" s="38"/>
      <c r="B22" s="38">
        <v>1</v>
      </c>
      <c r="C22" s="417" t="s">
        <v>84</v>
      </c>
      <c r="D22" s="38" t="s">
        <v>430</v>
      </c>
      <c r="E22" s="37"/>
      <c r="F22" s="37"/>
    </row>
    <row r="23" spans="1:9" s="21" customFormat="1" ht="12.75" customHeight="1">
      <c r="A23" s="38"/>
      <c r="B23" s="38">
        <v>2</v>
      </c>
      <c r="C23" s="417" t="s">
        <v>85</v>
      </c>
      <c r="D23" s="418" t="s">
        <v>431</v>
      </c>
      <c r="E23" s="37"/>
      <c r="F23" s="37"/>
    </row>
    <row r="24" spans="1:9" s="21" customFormat="1" ht="12.75" customHeight="1">
      <c r="A24" s="38"/>
      <c r="B24" s="38">
        <v>3</v>
      </c>
      <c r="C24" s="417" t="s">
        <v>99</v>
      </c>
      <c r="D24" s="38" t="s">
        <v>432</v>
      </c>
      <c r="E24" s="37"/>
      <c r="F24" s="37"/>
    </row>
    <row r="25" spans="1:9" s="21" customFormat="1" ht="12.75" customHeight="1">
      <c r="A25" s="38"/>
      <c r="B25" s="38">
        <v>4</v>
      </c>
      <c r="C25" s="417" t="s">
        <v>87</v>
      </c>
      <c r="D25" s="418" t="s">
        <v>433</v>
      </c>
      <c r="E25" s="37"/>
      <c r="F25" s="37"/>
    </row>
    <row r="26" spans="1:9" s="21" customFormat="1" ht="12.75" customHeight="1">
      <c r="A26" s="38"/>
      <c r="B26" s="38">
        <v>5</v>
      </c>
      <c r="C26" s="417" t="s">
        <v>88</v>
      </c>
      <c r="D26" s="38" t="s">
        <v>434</v>
      </c>
      <c r="E26" s="37"/>
      <c r="F26" s="37"/>
    </row>
    <row r="27" spans="1:9" s="21" customFormat="1" ht="12.75" customHeight="1">
      <c r="A27" s="38"/>
      <c r="B27" s="38">
        <v>6</v>
      </c>
      <c r="C27" s="417" t="s">
        <v>89</v>
      </c>
      <c r="D27" s="418" t="s">
        <v>435</v>
      </c>
      <c r="E27" s="37">
        <v>0</v>
      </c>
      <c r="F27" s="37">
        <v>0</v>
      </c>
    </row>
    <row r="28" spans="1:9" s="21" customFormat="1" ht="12.75" customHeight="1">
      <c r="A28" s="38"/>
      <c r="B28" s="38">
        <v>7</v>
      </c>
      <c r="C28" s="417" t="s">
        <v>90</v>
      </c>
      <c r="D28" s="38" t="s">
        <v>436</v>
      </c>
      <c r="E28" s="37"/>
      <c r="F28" s="37"/>
    </row>
    <row r="29" spans="1:9" s="21" customFormat="1" ht="12.75" customHeight="1">
      <c r="A29" s="38"/>
      <c r="B29" s="38">
        <v>8</v>
      </c>
      <c r="C29" s="417" t="s">
        <v>100</v>
      </c>
      <c r="D29" s="418" t="s">
        <v>437</v>
      </c>
      <c r="E29" s="37"/>
      <c r="F29" s="37"/>
    </row>
    <row r="30" spans="1:9" s="21" customFormat="1" ht="12.75" customHeight="1">
      <c r="A30" s="30" t="s">
        <v>104</v>
      </c>
      <c r="B30" s="416" t="s">
        <v>101</v>
      </c>
      <c r="C30" s="64"/>
      <c r="D30" s="418">
        <v>18</v>
      </c>
      <c r="E30" s="37"/>
      <c r="F30" s="37"/>
    </row>
    <row r="31" spans="1:9" s="21" customFormat="1" ht="12.75" customHeight="1">
      <c r="A31" s="30" t="s">
        <v>104</v>
      </c>
      <c r="B31" s="416" t="s">
        <v>102</v>
      </c>
      <c r="C31" s="64"/>
      <c r="D31" s="38">
        <v>19</v>
      </c>
      <c r="E31" s="37"/>
      <c r="F31" s="37"/>
    </row>
    <row r="32" spans="1:9" s="21" customFormat="1" ht="12.75" customHeight="1">
      <c r="A32" s="30" t="s">
        <v>104</v>
      </c>
      <c r="B32" s="416" t="s">
        <v>103</v>
      </c>
      <c r="C32" s="64"/>
      <c r="D32" s="418">
        <v>20</v>
      </c>
      <c r="E32" s="37">
        <v>0</v>
      </c>
      <c r="F32" s="37">
        <v>0</v>
      </c>
    </row>
    <row r="33" spans="1:6" s="21" customFormat="1" ht="12.75" customHeight="1">
      <c r="A33" s="52"/>
      <c r="B33" s="38">
        <v>1</v>
      </c>
      <c r="C33" s="417" t="s">
        <v>105</v>
      </c>
      <c r="D33" s="38" t="s">
        <v>438</v>
      </c>
      <c r="E33" s="37"/>
      <c r="F33" s="37"/>
    </row>
    <row r="34" spans="1:6" s="21" customFormat="1" ht="12.75" customHeight="1">
      <c r="A34" s="52"/>
      <c r="B34" s="38">
        <v>2</v>
      </c>
      <c r="C34" s="417" t="s">
        <v>106</v>
      </c>
      <c r="D34" s="418" t="s">
        <v>439</v>
      </c>
      <c r="E34" s="37"/>
      <c r="F34" s="37"/>
    </row>
    <row r="35" spans="1:6" s="21" customFormat="1" ht="12.75" customHeight="1">
      <c r="A35" s="30" t="s">
        <v>104</v>
      </c>
      <c r="B35" s="416" t="s">
        <v>107</v>
      </c>
      <c r="C35" s="64"/>
      <c r="D35" s="38">
        <v>21</v>
      </c>
      <c r="E35" s="37"/>
      <c r="F35" s="37"/>
    </row>
    <row r="36" spans="1:6" s="21" customFormat="1" ht="15.95" customHeight="1">
      <c r="A36" s="449" t="s">
        <v>109</v>
      </c>
      <c r="B36" s="449"/>
      <c r="C36" s="449"/>
      <c r="D36" s="38"/>
      <c r="E36" s="37">
        <v>0</v>
      </c>
      <c r="F36" s="37">
        <v>0</v>
      </c>
    </row>
    <row r="37" spans="1:6" s="21" customFormat="1" ht="24.75" customHeight="1">
      <c r="A37" s="449" t="s">
        <v>97</v>
      </c>
      <c r="B37" s="449"/>
      <c r="C37" s="449"/>
      <c r="D37" s="38"/>
      <c r="E37" s="37">
        <v>215063305.63</v>
      </c>
      <c r="F37" s="37">
        <v>103300531.53</v>
      </c>
    </row>
    <row r="38" spans="1:6" s="21" customFormat="1" ht="12.75" customHeight="1">
      <c r="A38" s="30" t="s">
        <v>104</v>
      </c>
      <c r="B38" s="416" t="s">
        <v>110</v>
      </c>
      <c r="C38" s="64"/>
      <c r="D38" s="418">
        <v>22</v>
      </c>
      <c r="E38" s="37"/>
      <c r="F38" s="37"/>
    </row>
    <row r="39" spans="1:6" s="21" customFormat="1" ht="12.75" customHeight="1">
      <c r="A39" s="30" t="s">
        <v>104</v>
      </c>
      <c r="B39" s="416" t="s">
        <v>111</v>
      </c>
      <c r="C39" s="64"/>
      <c r="D39" s="38">
        <v>23</v>
      </c>
      <c r="E39" s="226">
        <v>300000</v>
      </c>
      <c r="F39" s="223">
        <v>300000</v>
      </c>
    </row>
    <row r="40" spans="1:6" s="21" customFormat="1" ht="12.75" customHeight="1">
      <c r="A40" s="30" t="s">
        <v>104</v>
      </c>
      <c r="B40" s="416" t="s">
        <v>112</v>
      </c>
      <c r="C40" s="64"/>
      <c r="D40" s="418">
        <v>24</v>
      </c>
      <c r="E40" s="37"/>
      <c r="F40" s="37"/>
    </row>
    <row r="41" spans="1:6" s="21" customFormat="1" ht="12.75" customHeight="1">
      <c r="A41" s="30" t="s">
        <v>104</v>
      </c>
      <c r="B41" s="416" t="s">
        <v>113</v>
      </c>
      <c r="C41" s="64"/>
      <c r="D41" s="38">
        <v>25</v>
      </c>
      <c r="E41" s="37"/>
      <c r="F41" s="37"/>
    </row>
    <row r="42" spans="1:6" s="21" customFormat="1" ht="12.75" customHeight="1">
      <c r="A42" s="30" t="s">
        <v>104</v>
      </c>
      <c r="B42" s="416" t="s">
        <v>114</v>
      </c>
      <c r="C42" s="64"/>
      <c r="D42" s="418">
        <v>26</v>
      </c>
      <c r="E42" s="223">
        <v>0</v>
      </c>
      <c r="F42" s="223">
        <v>0</v>
      </c>
    </row>
    <row r="43" spans="1:6" s="21" customFormat="1" ht="12.75" customHeight="1">
      <c r="A43" s="30"/>
      <c r="B43" s="38">
        <v>1</v>
      </c>
      <c r="C43" s="417" t="s">
        <v>115</v>
      </c>
      <c r="D43" s="38" t="s">
        <v>440</v>
      </c>
      <c r="E43" s="37">
        <v>0</v>
      </c>
      <c r="F43" s="37">
        <v>0</v>
      </c>
    </row>
    <row r="44" spans="1:6" s="21" customFormat="1" ht="12.75" customHeight="1">
      <c r="A44" s="30"/>
      <c r="B44" s="38">
        <v>2</v>
      </c>
      <c r="C44" s="417" t="s">
        <v>116</v>
      </c>
      <c r="D44" s="418" t="s">
        <v>441</v>
      </c>
      <c r="E44" s="37"/>
      <c r="F44" s="37"/>
    </row>
    <row r="45" spans="1:6" s="21" customFormat="1" ht="12.75" customHeight="1">
      <c r="A45" s="30"/>
      <c r="B45" s="38">
        <v>3</v>
      </c>
      <c r="C45" s="417" t="s">
        <v>114</v>
      </c>
      <c r="D45" s="38" t="s">
        <v>442</v>
      </c>
      <c r="E45" s="37"/>
      <c r="F45" s="37"/>
    </row>
    <row r="46" spans="1:6" s="21" customFormat="1" ht="12.75" customHeight="1">
      <c r="A46" s="30" t="s">
        <v>104</v>
      </c>
      <c r="B46" s="416" t="s">
        <v>117</v>
      </c>
      <c r="C46" s="64"/>
      <c r="D46" s="418">
        <v>27</v>
      </c>
      <c r="E46" s="223">
        <v>-11497796.119999999</v>
      </c>
      <c r="F46" s="223">
        <v>0</v>
      </c>
    </row>
    <row r="47" spans="1:6" s="21" customFormat="1" ht="12.75" customHeight="1">
      <c r="A47" s="30" t="s">
        <v>104</v>
      </c>
      <c r="B47" s="416" t="s">
        <v>118</v>
      </c>
      <c r="C47" s="64"/>
      <c r="D47" s="38">
        <v>28</v>
      </c>
      <c r="E47" s="223">
        <v>-1401813.849999994</v>
      </c>
      <c r="F47" s="223">
        <v>-11497796.400000002</v>
      </c>
    </row>
    <row r="48" spans="1:6" s="21" customFormat="1" ht="15.95" customHeight="1">
      <c r="A48" s="449" t="s">
        <v>119</v>
      </c>
      <c r="B48" s="449"/>
      <c r="C48" s="449"/>
      <c r="D48" s="38"/>
      <c r="E48" s="37">
        <v>-12599609.969999993</v>
      </c>
      <c r="F48" s="37">
        <v>-11197796.400000002</v>
      </c>
    </row>
    <row r="49" spans="1:6" s="21" customFormat="1" ht="24.75" customHeight="1">
      <c r="A49" s="449" t="s">
        <v>120</v>
      </c>
      <c r="B49" s="449"/>
      <c r="C49" s="449"/>
      <c r="D49" s="38"/>
      <c r="E49" s="37">
        <v>202463695.66</v>
      </c>
      <c r="F49" s="37">
        <v>92102735.129999995</v>
      </c>
    </row>
    <row r="50" spans="1:6" s="21" customFormat="1">
      <c r="A50" s="60"/>
      <c r="B50" s="61"/>
      <c r="C50" s="7"/>
      <c r="D50" s="60"/>
      <c r="E50" s="62"/>
      <c r="F50" s="62"/>
    </row>
    <row r="51" spans="1:6" s="21" customFormat="1">
      <c r="A51" s="60"/>
      <c r="B51" s="61"/>
      <c r="F51" s="62"/>
    </row>
    <row r="52" spans="1:6" s="21" customFormat="1">
      <c r="A52" s="60"/>
      <c r="B52" s="61"/>
      <c r="C52" s="413" t="s">
        <v>607</v>
      </c>
      <c r="D52" s="2"/>
      <c r="E52" s="411" t="s">
        <v>606</v>
      </c>
      <c r="F52" s="62"/>
    </row>
    <row r="53" spans="1:6" s="21" customFormat="1">
      <c r="A53" s="60"/>
      <c r="B53" s="61"/>
      <c r="C53" s="6" t="s">
        <v>616</v>
      </c>
      <c r="D53" s="2"/>
      <c r="E53" s="411" t="s">
        <v>591</v>
      </c>
      <c r="F53" s="62"/>
    </row>
  </sheetData>
  <mergeCells count="7">
    <mergeCell ref="A49:C49"/>
    <mergeCell ref="A3:F3"/>
    <mergeCell ref="A37:C37"/>
    <mergeCell ref="A20:C20"/>
    <mergeCell ref="A36:C36"/>
    <mergeCell ref="A48:C48"/>
    <mergeCell ref="A5:C5"/>
  </mergeCells>
  <phoneticPr fontId="0" type="noConversion"/>
  <printOptions horizontalCentered="1" verticalCentered="1"/>
  <pageMargins left="0.25" right="0.25" top="0.25" bottom="0.25" header="0.511811023622047" footer="0.511811023622047"/>
  <pageSetup scale="9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T77"/>
  <sheetViews>
    <sheetView topLeftCell="A43" zoomScaleNormal="100" zoomScaleSheetLayoutView="87" workbookViewId="0">
      <selection activeCell="D66" sqref="D66"/>
    </sheetView>
  </sheetViews>
  <sheetFormatPr defaultRowHeight="15"/>
  <cols>
    <col min="1" max="1" width="7.140625" style="90" customWidth="1"/>
    <col min="2" max="2" width="3.42578125" style="2" customWidth="1"/>
    <col min="3" max="3" width="2.7109375" style="2" customWidth="1"/>
    <col min="4" max="4" width="64.28515625" style="6" customWidth="1"/>
    <col min="5" max="5" width="9.7109375" style="2" bestFit="1" customWidth="1"/>
    <col min="6" max="6" width="17.7109375" style="22" customWidth="1"/>
    <col min="7" max="7" width="27.140625" style="22" customWidth="1"/>
    <col min="8" max="8" width="9.140625" style="6"/>
    <col min="9" max="9" width="14.42578125" style="6" bestFit="1" customWidth="1"/>
    <col min="10" max="10" width="14.42578125" style="423" bestFit="1" customWidth="1"/>
    <col min="11" max="16384" width="9.140625" style="6"/>
  </cols>
  <sheetData>
    <row r="1" spans="1:12" s="21" customFormat="1" ht="7.5" customHeight="1">
      <c r="A1" s="23"/>
      <c r="B1" s="1"/>
      <c r="C1" s="17"/>
      <c r="D1" s="18"/>
      <c r="E1" s="125"/>
      <c r="F1" s="19"/>
      <c r="G1" s="19"/>
      <c r="J1" s="422"/>
    </row>
    <row r="2" spans="1:12" s="21" customFormat="1" ht="17.25" customHeight="1">
      <c r="A2" s="456" t="s">
        <v>121</v>
      </c>
      <c r="B2" s="456"/>
      <c r="C2" s="456"/>
      <c r="D2" s="456"/>
      <c r="E2" s="456"/>
      <c r="F2" s="456"/>
      <c r="J2" s="422"/>
    </row>
    <row r="3" spans="1:12" s="21" customFormat="1" ht="17.25" customHeight="1">
      <c r="A3" s="456" t="s">
        <v>122</v>
      </c>
      <c r="B3" s="456"/>
      <c r="C3" s="456"/>
      <c r="D3" s="456"/>
      <c r="E3" s="456"/>
      <c r="F3" s="456"/>
      <c r="J3" s="422"/>
    </row>
    <row r="4" spans="1:12" s="21" customFormat="1" ht="17.25" customHeight="1">
      <c r="A4" s="466" t="s">
        <v>123</v>
      </c>
      <c r="B4" s="466"/>
      <c r="C4" s="466"/>
      <c r="D4" s="466"/>
      <c r="E4" s="466"/>
      <c r="F4" s="466"/>
      <c r="J4" s="422"/>
    </row>
    <row r="5" spans="1:12" ht="7.5" customHeight="1"/>
    <row r="6" spans="1:12" s="21" customFormat="1" ht="15.95" customHeight="1">
      <c r="A6" s="41" t="s">
        <v>2</v>
      </c>
      <c r="B6" s="457" t="s">
        <v>23</v>
      </c>
      <c r="C6" s="458"/>
      <c r="D6" s="459"/>
      <c r="E6" s="120" t="s">
        <v>298</v>
      </c>
      <c r="F6" s="36">
        <v>2018</v>
      </c>
      <c r="G6" s="36">
        <v>2017</v>
      </c>
      <c r="J6" s="422"/>
    </row>
    <row r="7" spans="1:12" s="21" customFormat="1" ht="12.75" customHeight="1">
      <c r="A7" s="91" t="s">
        <v>104</v>
      </c>
      <c r="B7" s="14" t="s">
        <v>124</v>
      </c>
      <c r="C7" s="42"/>
      <c r="D7" s="43"/>
      <c r="E7" s="126">
        <v>29</v>
      </c>
      <c r="F7" s="440">
        <v>231056164</v>
      </c>
      <c r="G7" s="281">
        <v>69118295.849999994</v>
      </c>
      <c r="J7" s="424"/>
      <c r="L7" s="20"/>
    </row>
    <row r="8" spans="1:12" s="21" customFormat="1" ht="12.75" customHeight="1">
      <c r="A8" s="91" t="s">
        <v>104</v>
      </c>
      <c r="B8" s="14" t="s">
        <v>125</v>
      </c>
      <c r="C8" s="42"/>
      <c r="D8" s="43"/>
      <c r="E8" s="126">
        <v>30</v>
      </c>
      <c r="F8" s="40"/>
      <c r="G8" s="40"/>
      <c r="J8" s="422"/>
    </row>
    <row r="9" spans="1:12" s="21" customFormat="1" ht="12.75" customHeight="1">
      <c r="A9" s="91" t="s">
        <v>104</v>
      </c>
      <c r="B9" s="14" t="s">
        <v>126</v>
      </c>
      <c r="C9" s="42"/>
      <c r="D9" s="43"/>
      <c r="E9" s="126">
        <v>31</v>
      </c>
      <c r="F9" s="40"/>
      <c r="G9" s="40"/>
      <c r="J9" s="432"/>
    </row>
    <row r="10" spans="1:12" s="21" customFormat="1" ht="12.75" customHeight="1">
      <c r="A10" s="91" t="s">
        <v>104</v>
      </c>
      <c r="B10" s="14" t="s">
        <v>127</v>
      </c>
      <c r="C10" s="42"/>
      <c r="D10" s="43"/>
      <c r="E10" s="126">
        <v>32</v>
      </c>
      <c r="F10" s="281">
        <v>0</v>
      </c>
      <c r="G10" s="281">
        <v>315674.16000000003</v>
      </c>
      <c r="J10" s="434"/>
    </row>
    <row r="11" spans="1:12" s="21" customFormat="1" ht="12.75" customHeight="1">
      <c r="A11" s="91" t="s">
        <v>104</v>
      </c>
      <c r="B11" s="14" t="s">
        <v>128</v>
      </c>
      <c r="C11" s="42"/>
      <c r="D11" s="43"/>
      <c r="E11" s="126">
        <v>33</v>
      </c>
      <c r="F11" s="281">
        <v>128656365.23</v>
      </c>
      <c r="G11" s="281">
        <v>66060836.539999992</v>
      </c>
      <c r="I11" s="20"/>
      <c r="J11" s="422"/>
    </row>
    <row r="12" spans="1:12" s="21" customFormat="1" ht="12.75" customHeight="1">
      <c r="A12" s="92"/>
      <c r="B12" s="44"/>
      <c r="C12" s="54">
        <v>1</v>
      </c>
      <c r="D12" s="55" t="s">
        <v>128</v>
      </c>
      <c r="E12" s="38">
        <v>33.1</v>
      </c>
      <c r="F12" s="270">
        <v>128656365.23</v>
      </c>
      <c r="G12" s="270">
        <v>37850065.049999997</v>
      </c>
      <c r="J12" s="422"/>
    </row>
    <row r="13" spans="1:12" s="21" customFormat="1" ht="12.75" customHeight="1">
      <c r="A13" s="93"/>
      <c r="B13" s="44"/>
      <c r="C13" s="21">
        <v>2</v>
      </c>
      <c r="D13" s="55" t="s">
        <v>129</v>
      </c>
      <c r="E13" s="38">
        <v>33.200000000000003</v>
      </c>
      <c r="F13" s="270"/>
      <c r="G13" s="270">
        <v>28210771.489999995</v>
      </c>
      <c r="I13" s="20"/>
      <c r="J13" s="422"/>
    </row>
    <row r="14" spans="1:12" s="21" customFormat="1" ht="12.75" customHeight="1">
      <c r="A14" s="91" t="s">
        <v>104</v>
      </c>
      <c r="B14" s="14" t="s">
        <v>130</v>
      </c>
      <c r="C14" s="42"/>
      <c r="D14" s="43"/>
      <c r="E14" s="126">
        <v>34</v>
      </c>
      <c r="F14" s="281">
        <v>22805077</v>
      </c>
      <c r="G14" s="281">
        <v>10051324</v>
      </c>
      <c r="I14" s="20"/>
      <c r="J14" s="422"/>
    </row>
    <row r="15" spans="1:12" s="21" customFormat="1" ht="12.75" customHeight="1">
      <c r="A15" s="93"/>
      <c r="B15" s="44"/>
      <c r="C15" s="45">
        <v>1</v>
      </c>
      <c r="D15" s="12" t="s">
        <v>131</v>
      </c>
      <c r="E15" s="126">
        <v>34.1</v>
      </c>
      <c r="F15" s="270">
        <v>19557002</v>
      </c>
      <c r="G15" s="270">
        <v>8628811</v>
      </c>
      <c r="J15" s="422"/>
    </row>
    <row r="16" spans="1:12" s="21" customFormat="1" ht="12.75" customHeight="1">
      <c r="A16" s="93"/>
      <c r="B16" s="44"/>
      <c r="C16" s="45">
        <v>2</v>
      </c>
      <c r="D16" s="12" t="s">
        <v>132</v>
      </c>
      <c r="E16" s="462">
        <v>34.200000000000003</v>
      </c>
      <c r="F16" s="270">
        <v>3248075</v>
      </c>
      <c r="G16" s="270">
        <v>1422513</v>
      </c>
      <c r="J16" s="432"/>
    </row>
    <row r="17" spans="1:10" s="21" customFormat="1" ht="12.75" customHeight="1">
      <c r="A17" s="93"/>
      <c r="B17" s="44"/>
      <c r="C17" s="45"/>
      <c r="D17" s="12" t="s">
        <v>133</v>
      </c>
      <c r="E17" s="463"/>
      <c r="F17" s="281">
        <v>0</v>
      </c>
      <c r="G17" s="281">
        <v>0</v>
      </c>
      <c r="J17" s="422"/>
    </row>
    <row r="18" spans="1:10" s="21" customFormat="1" ht="12.75" customHeight="1">
      <c r="A18" s="91" t="s">
        <v>104</v>
      </c>
      <c r="B18" s="14" t="s">
        <v>134</v>
      </c>
      <c r="C18" s="42"/>
      <c r="D18" s="43"/>
      <c r="E18" s="126">
        <v>35</v>
      </c>
      <c r="F18" s="40"/>
      <c r="G18" s="40"/>
      <c r="J18" s="422"/>
    </row>
    <row r="19" spans="1:10" s="21" customFormat="1" ht="12.75" customHeight="1">
      <c r="A19" s="91" t="s">
        <v>104</v>
      </c>
      <c r="B19" s="14" t="s">
        <v>135</v>
      </c>
      <c r="C19" s="42"/>
      <c r="D19" s="43"/>
      <c r="E19" s="126">
        <v>36</v>
      </c>
      <c r="F19" s="281">
        <v>3132555.46</v>
      </c>
      <c r="G19" s="270">
        <v>4819605.87</v>
      </c>
      <c r="I19" s="20"/>
      <c r="J19" s="422"/>
    </row>
    <row r="20" spans="1:10" s="21" customFormat="1" ht="12.75" customHeight="1">
      <c r="A20" s="91" t="s">
        <v>104</v>
      </c>
      <c r="B20" s="14" t="s">
        <v>136</v>
      </c>
      <c r="C20" s="42"/>
      <c r="D20" s="43"/>
      <c r="E20" s="126">
        <v>37</v>
      </c>
      <c r="F20" s="281">
        <v>77863980.159999996</v>
      </c>
      <c r="G20" s="281"/>
      <c r="J20" s="422"/>
    </row>
    <row r="21" spans="1:10" s="21" customFormat="1" ht="12.75" customHeight="1">
      <c r="A21" s="91" t="s">
        <v>104</v>
      </c>
      <c r="B21" s="14" t="s">
        <v>137</v>
      </c>
      <c r="C21" s="42"/>
      <c r="D21" s="43"/>
      <c r="E21" s="126">
        <v>38</v>
      </c>
      <c r="F21" s="40">
        <v>0</v>
      </c>
      <c r="G21" s="40">
        <v>0</v>
      </c>
      <c r="J21" s="422"/>
    </row>
    <row r="22" spans="1:10" s="21" customFormat="1" ht="12.75" customHeight="1">
      <c r="A22" s="93"/>
      <c r="B22" s="46"/>
      <c r="C22" s="460">
        <v>1</v>
      </c>
      <c r="D22" s="49" t="s">
        <v>138</v>
      </c>
      <c r="E22" s="462">
        <v>38.1</v>
      </c>
      <c r="F22" s="452"/>
      <c r="G22" s="452"/>
      <c r="J22" s="426"/>
    </row>
    <row r="23" spans="1:10" s="21" customFormat="1" ht="12.75" customHeight="1">
      <c r="A23" s="94"/>
      <c r="B23" s="47"/>
      <c r="C23" s="461"/>
      <c r="D23" s="50" t="s">
        <v>139</v>
      </c>
      <c r="E23" s="463"/>
      <c r="F23" s="453"/>
      <c r="G23" s="453"/>
      <c r="J23" s="422"/>
    </row>
    <row r="24" spans="1:10" s="21" customFormat="1" ht="12.75" customHeight="1">
      <c r="A24" s="93"/>
      <c r="B24" s="46"/>
      <c r="C24" s="460">
        <v>2</v>
      </c>
      <c r="D24" s="49" t="s">
        <v>140</v>
      </c>
      <c r="E24" s="462">
        <v>38.200000000000003</v>
      </c>
      <c r="F24" s="452"/>
      <c r="G24" s="452"/>
      <c r="J24" s="422"/>
    </row>
    <row r="25" spans="1:10" s="21" customFormat="1" ht="12.75" customHeight="1">
      <c r="A25" s="94"/>
      <c r="B25" s="47"/>
      <c r="C25" s="461"/>
      <c r="D25" s="50" t="s">
        <v>143</v>
      </c>
      <c r="E25" s="463"/>
      <c r="F25" s="453"/>
      <c r="G25" s="453"/>
      <c r="J25" s="422"/>
    </row>
    <row r="26" spans="1:10" s="21" customFormat="1" ht="12.75" customHeight="1">
      <c r="A26" s="93"/>
      <c r="B26" s="46"/>
      <c r="C26" s="460">
        <v>3</v>
      </c>
      <c r="D26" s="49" t="s">
        <v>141</v>
      </c>
      <c r="E26" s="462">
        <v>38.299999999999997</v>
      </c>
      <c r="F26" s="452"/>
      <c r="G26" s="452"/>
      <c r="J26" s="422"/>
    </row>
    <row r="27" spans="1:10" s="21" customFormat="1" ht="12.75" customHeight="1">
      <c r="A27" s="94"/>
      <c r="B27" s="47"/>
      <c r="C27" s="461"/>
      <c r="D27" s="50" t="s">
        <v>142</v>
      </c>
      <c r="E27" s="463"/>
      <c r="F27" s="453"/>
      <c r="G27" s="453"/>
      <c r="J27" s="422"/>
    </row>
    <row r="28" spans="1:10" s="21" customFormat="1" ht="12.75" customHeight="1">
      <c r="A28" s="467" t="s">
        <v>104</v>
      </c>
      <c r="B28" s="16" t="s">
        <v>144</v>
      </c>
      <c r="C28" s="56"/>
      <c r="D28" s="57"/>
      <c r="E28" s="462">
        <v>39</v>
      </c>
      <c r="F28" s="454"/>
      <c r="G28" s="454"/>
      <c r="J28" s="422"/>
    </row>
    <row r="29" spans="1:10" s="21" customFormat="1" ht="12.75" customHeight="1">
      <c r="A29" s="468"/>
      <c r="B29" s="48" t="s">
        <v>145</v>
      </c>
      <c r="C29" s="58"/>
      <c r="D29" s="59"/>
      <c r="E29" s="463"/>
      <c r="F29" s="455"/>
      <c r="G29" s="455"/>
      <c r="J29" s="422"/>
    </row>
    <row r="30" spans="1:10" s="21" customFormat="1" ht="12.75" customHeight="1">
      <c r="A30" s="91" t="s">
        <v>104</v>
      </c>
      <c r="B30" s="14" t="s">
        <v>146</v>
      </c>
      <c r="C30" s="42"/>
      <c r="D30" s="43"/>
      <c r="E30" s="126">
        <v>40</v>
      </c>
      <c r="F30" s="40">
        <v>0</v>
      </c>
      <c r="G30" s="40">
        <v>0</v>
      </c>
      <c r="J30" s="422"/>
    </row>
    <row r="31" spans="1:10" s="21" customFormat="1" ht="12.75" customHeight="1">
      <c r="A31" s="93"/>
      <c r="B31" s="46"/>
      <c r="C31" s="460">
        <v>1</v>
      </c>
      <c r="D31" s="49" t="s">
        <v>148</v>
      </c>
      <c r="E31" s="462">
        <v>40.1</v>
      </c>
      <c r="F31" s="464"/>
      <c r="G31" s="464"/>
      <c r="J31" s="422"/>
    </row>
    <row r="32" spans="1:10" s="21" customFormat="1" ht="12.75" customHeight="1">
      <c r="A32" s="94"/>
      <c r="B32" s="47"/>
      <c r="C32" s="461"/>
      <c r="D32" s="50" t="s">
        <v>149</v>
      </c>
      <c r="E32" s="463"/>
      <c r="F32" s="465"/>
      <c r="G32" s="465"/>
      <c r="J32" s="422"/>
    </row>
    <row r="33" spans="1:10" s="21" customFormat="1" ht="12.75" customHeight="1">
      <c r="A33" s="92"/>
      <c r="B33" s="44"/>
      <c r="C33" s="51">
        <v>2</v>
      </c>
      <c r="D33" s="15" t="s">
        <v>147</v>
      </c>
      <c r="E33" s="126">
        <v>40.200000000000003</v>
      </c>
      <c r="F33" s="270"/>
      <c r="G33" s="270">
        <v>0</v>
      </c>
      <c r="J33" s="422"/>
    </row>
    <row r="34" spans="1:10" s="21" customFormat="1" ht="12.75" customHeight="1">
      <c r="A34" s="91" t="s">
        <v>104</v>
      </c>
      <c r="B34" s="14" t="s">
        <v>150</v>
      </c>
      <c r="C34" s="42"/>
      <c r="D34" s="43"/>
      <c r="E34" s="126">
        <v>41</v>
      </c>
      <c r="F34" s="40"/>
      <c r="G34" s="40"/>
      <c r="J34" s="422"/>
    </row>
    <row r="35" spans="1:10" s="21" customFormat="1" ht="12.75" customHeight="1">
      <c r="A35" s="91" t="s">
        <v>104</v>
      </c>
      <c r="B35" s="14" t="s">
        <v>151</v>
      </c>
      <c r="C35" s="42"/>
      <c r="D35" s="43"/>
      <c r="E35" s="126">
        <v>42</v>
      </c>
      <c r="F35" s="40">
        <v>-1401813.849999994</v>
      </c>
      <c r="G35" s="40">
        <v>-11497796.400000002</v>
      </c>
      <c r="J35" s="426"/>
    </row>
    <row r="36" spans="1:10" s="21" customFormat="1" ht="12.75" customHeight="1">
      <c r="A36" s="91" t="s">
        <v>104</v>
      </c>
      <c r="B36" s="14" t="s">
        <v>152</v>
      </c>
      <c r="C36" s="42"/>
      <c r="D36" s="43"/>
      <c r="E36" s="126">
        <v>43</v>
      </c>
      <c r="F36" s="40">
        <v>0</v>
      </c>
      <c r="G36" s="40">
        <v>0</v>
      </c>
      <c r="J36" s="422"/>
    </row>
    <row r="37" spans="1:10" s="21" customFormat="1" ht="12.75" customHeight="1">
      <c r="A37" s="92"/>
      <c r="B37" s="44"/>
      <c r="C37" s="51">
        <v>1</v>
      </c>
      <c r="D37" s="15" t="s">
        <v>153</v>
      </c>
      <c r="E37" s="126">
        <v>43.1</v>
      </c>
      <c r="F37" s="39"/>
      <c r="G37" s="39">
        <v>0</v>
      </c>
      <c r="J37" s="422"/>
    </row>
    <row r="38" spans="1:10" s="21" customFormat="1" ht="12.75" customHeight="1">
      <c r="A38" s="92"/>
      <c r="B38" s="44"/>
      <c r="C38" s="51">
        <v>2</v>
      </c>
      <c r="D38" s="15" t="s">
        <v>154</v>
      </c>
      <c r="E38" s="126">
        <v>43.2</v>
      </c>
      <c r="F38" s="37"/>
      <c r="G38" s="37"/>
      <c r="J38" s="422"/>
    </row>
    <row r="39" spans="1:10" s="21" customFormat="1" ht="12.75" customHeight="1">
      <c r="A39" s="92"/>
      <c r="B39" s="44"/>
      <c r="C39" s="51">
        <v>3</v>
      </c>
      <c r="D39" s="15" t="s">
        <v>155</v>
      </c>
      <c r="E39" s="126">
        <v>43.3</v>
      </c>
      <c r="F39" s="37"/>
      <c r="G39" s="37"/>
      <c r="J39" s="422"/>
    </row>
    <row r="40" spans="1:10" s="21" customFormat="1" ht="12.75" customHeight="1">
      <c r="A40" s="91" t="s">
        <v>104</v>
      </c>
      <c r="B40" s="14" t="s">
        <v>156</v>
      </c>
      <c r="C40" s="42"/>
      <c r="D40" s="43"/>
      <c r="E40" s="126">
        <v>44</v>
      </c>
      <c r="F40" s="40">
        <v>-1401813.849999994</v>
      </c>
      <c r="G40" s="40">
        <v>-11497796.400000002</v>
      </c>
      <c r="I40" s="433"/>
      <c r="J40" s="422"/>
    </row>
    <row r="41" spans="1:10" s="21" customFormat="1" ht="12.75" customHeight="1">
      <c r="A41" s="91" t="s">
        <v>104</v>
      </c>
      <c r="B41" s="14" t="s">
        <v>157</v>
      </c>
      <c r="C41" s="42"/>
      <c r="D41" s="43"/>
      <c r="E41" s="126">
        <v>45</v>
      </c>
      <c r="F41" s="40"/>
      <c r="G41" s="40"/>
      <c r="J41" s="422"/>
    </row>
    <row r="42" spans="1:10" s="21" customFormat="1" ht="12.75" customHeight="1">
      <c r="A42" s="92"/>
      <c r="B42" s="44"/>
      <c r="C42" s="42"/>
      <c r="D42" s="15" t="s">
        <v>158</v>
      </c>
      <c r="E42" s="126">
        <v>45.1</v>
      </c>
      <c r="F42" s="37"/>
      <c r="G42" s="37"/>
      <c r="J42" s="422"/>
    </row>
    <row r="43" spans="1:10" s="21" customFormat="1" ht="12.75" customHeight="1">
      <c r="A43" s="92"/>
      <c r="B43" s="44"/>
      <c r="C43" s="42"/>
      <c r="D43" s="15" t="s">
        <v>159</v>
      </c>
      <c r="E43" s="126">
        <v>45.2</v>
      </c>
      <c r="F43" s="37"/>
      <c r="G43" s="37"/>
      <c r="J43" s="422"/>
    </row>
    <row r="44" spans="1:10" ht="12.75" customHeight="1"/>
    <row r="45" spans="1:10" ht="12.75" customHeight="1">
      <c r="A45" s="456" t="s">
        <v>160</v>
      </c>
      <c r="B45" s="456"/>
      <c r="C45" s="456"/>
      <c r="D45" s="456"/>
      <c r="E45" s="456"/>
      <c r="F45" s="456"/>
      <c r="G45" s="6"/>
    </row>
    <row r="46" spans="1:10" ht="6.75" customHeight="1">
      <c r="D46" s="2"/>
      <c r="F46" s="6"/>
      <c r="G46" s="6"/>
    </row>
    <row r="47" spans="1:10" ht="12.75" customHeight="1">
      <c r="A47" s="91" t="s">
        <v>2</v>
      </c>
      <c r="B47" s="449" t="s">
        <v>23</v>
      </c>
      <c r="C47" s="449"/>
      <c r="D47" s="449"/>
      <c r="E47" s="52"/>
      <c r="F47" s="53">
        <v>2018</v>
      </c>
      <c r="G47" s="53">
        <v>2017</v>
      </c>
    </row>
    <row r="48" spans="1:10" ht="12.75" customHeight="1">
      <c r="A48" s="91" t="s">
        <v>104</v>
      </c>
      <c r="B48" s="10" t="s">
        <v>156</v>
      </c>
      <c r="C48" s="9"/>
      <c r="D48" s="8"/>
      <c r="E48" s="124">
        <v>46</v>
      </c>
      <c r="F48" s="40">
        <f>F40</f>
        <v>-1401813.849999994</v>
      </c>
      <c r="G48" s="40">
        <v>-11497796.400000002</v>
      </c>
    </row>
    <row r="49" spans="1:10" ht="12.75" customHeight="1">
      <c r="A49" s="91"/>
      <c r="B49" s="10" t="s">
        <v>161</v>
      </c>
      <c r="C49" s="9"/>
      <c r="D49" s="8"/>
      <c r="E49" s="124">
        <v>46.1</v>
      </c>
      <c r="F49" s="40"/>
      <c r="G49" s="40"/>
    </row>
    <row r="50" spans="1:10" ht="12.75" customHeight="1">
      <c r="A50" s="95"/>
      <c r="B50" s="10" t="s">
        <v>162</v>
      </c>
      <c r="C50" s="9"/>
      <c r="D50" s="8"/>
      <c r="E50" s="124">
        <v>46.2</v>
      </c>
      <c r="F50" s="40"/>
      <c r="G50" s="40"/>
      <c r="J50" s="421"/>
    </row>
    <row r="51" spans="1:10" ht="12.75" customHeight="1">
      <c r="A51" s="95"/>
      <c r="B51" s="10" t="s">
        <v>163</v>
      </c>
      <c r="C51" s="9"/>
      <c r="D51" s="8"/>
      <c r="E51" s="124">
        <v>46.3</v>
      </c>
      <c r="F51" s="40"/>
      <c r="G51" s="40"/>
    </row>
    <row r="52" spans="1:10" ht="12.75" customHeight="1">
      <c r="A52" s="95"/>
      <c r="B52" s="10" t="s">
        <v>164</v>
      </c>
      <c r="C52" s="9"/>
      <c r="D52" s="8"/>
      <c r="E52" s="124">
        <v>46.4</v>
      </c>
      <c r="F52" s="40"/>
      <c r="G52" s="40"/>
    </row>
    <row r="53" spans="1:10" ht="12.75" customHeight="1">
      <c r="A53" s="95"/>
      <c r="B53" s="10" t="s">
        <v>165</v>
      </c>
      <c r="C53" s="9"/>
      <c r="D53" s="8"/>
      <c r="E53" s="124">
        <v>46.5</v>
      </c>
      <c r="F53" s="40"/>
      <c r="G53" s="40"/>
    </row>
    <row r="54" spans="1:10" ht="12.75" customHeight="1">
      <c r="A54" s="91" t="s">
        <v>104</v>
      </c>
      <c r="B54" s="10" t="s">
        <v>166</v>
      </c>
      <c r="C54" s="9"/>
      <c r="D54" s="8"/>
      <c r="E54" s="124">
        <v>47</v>
      </c>
      <c r="F54" s="40">
        <v>0</v>
      </c>
      <c r="G54" s="40">
        <v>0</v>
      </c>
    </row>
    <row r="55" spans="1:10" ht="12.75" customHeight="1">
      <c r="A55" s="91" t="s">
        <v>104</v>
      </c>
      <c r="B55" s="10" t="s">
        <v>167</v>
      </c>
      <c r="C55" s="9"/>
      <c r="D55" s="8"/>
      <c r="E55" s="124">
        <v>48</v>
      </c>
      <c r="F55" s="40">
        <f>F40</f>
        <v>-1401813.849999994</v>
      </c>
      <c r="G55" s="40">
        <v>-11497796.400000002</v>
      </c>
    </row>
    <row r="56" spans="1:10" ht="12.75" customHeight="1">
      <c r="A56" s="91" t="s">
        <v>104</v>
      </c>
      <c r="B56" s="10" t="s">
        <v>168</v>
      </c>
      <c r="C56" s="9"/>
      <c r="D56" s="8"/>
      <c r="E56" s="124">
        <v>49</v>
      </c>
      <c r="F56" s="40"/>
      <c r="G56" s="40"/>
    </row>
    <row r="57" spans="1:10" ht="12.75" customHeight="1">
      <c r="A57" s="95"/>
      <c r="B57" s="10"/>
      <c r="C57" s="9"/>
      <c r="D57" s="15" t="s">
        <v>158</v>
      </c>
      <c r="E57" s="127">
        <v>49.1</v>
      </c>
      <c r="F57" s="11"/>
      <c r="G57" s="11"/>
    </row>
    <row r="58" spans="1:10" ht="12.75" customHeight="1">
      <c r="A58" s="95"/>
      <c r="B58" s="10"/>
      <c r="C58" s="9"/>
      <c r="D58" s="15" t="s">
        <v>159</v>
      </c>
      <c r="E58" s="127">
        <v>49.2</v>
      </c>
      <c r="F58" s="11"/>
      <c r="G58" s="11"/>
    </row>
    <row r="60" spans="1:10">
      <c r="D60" s="413" t="s">
        <v>607</v>
      </c>
      <c r="F60" s="411" t="s">
        <v>606</v>
      </c>
      <c r="G60" s="411"/>
    </row>
    <row r="61" spans="1:10">
      <c r="D61" s="6" t="s">
        <v>616</v>
      </c>
      <c r="F61" s="411" t="s">
        <v>591</v>
      </c>
      <c r="G61" s="411"/>
    </row>
    <row r="73" spans="10:20">
      <c r="J73" s="425"/>
      <c r="S73" s="224"/>
    </row>
    <row r="74" spans="10:20">
      <c r="J74" s="425"/>
      <c r="S74" s="224"/>
    </row>
    <row r="75" spans="10:20">
      <c r="J75" s="425"/>
      <c r="T75" s="224"/>
    </row>
    <row r="76" spans="10:20">
      <c r="J76" s="425"/>
      <c r="S76" s="224"/>
    </row>
    <row r="77" spans="10:20">
      <c r="J77" s="425"/>
    </row>
  </sheetData>
  <mergeCells count="27">
    <mergeCell ref="C31:C32"/>
    <mergeCell ref="E28:E29"/>
    <mergeCell ref="E31:E32"/>
    <mergeCell ref="A45:F45"/>
    <mergeCell ref="C22:C23"/>
    <mergeCell ref="F24:F25"/>
    <mergeCell ref="F31:F32"/>
    <mergeCell ref="G31:G32"/>
    <mergeCell ref="B47:D47"/>
    <mergeCell ref="F28:F29"/>
    <mergeCell ref="A2:F2"/>
    <mergeCell ref="C26:C27"/>
    <mergeCell ref="A4:F4"/>
    <mergeCell ref="E22:E23"/>
    <mergeCell ref="E24:E25"/>
    <mergeCell ref="G22:G23"/>
    <mergeCell ref="A28:A29"/>
    <mergeCell ref="G24:G25"/>
    <mergeCell ref="G26:G27"/>
    <mergeCell ref="G28:G29"/>
    <mergeCell ref="A3:F3"/>
    <mergeCell ref="B6:D6"/>
    <mergeCell ref="F22:F23"/>
    <mergeCell ref="C24:C25"/>
    <mergeCell ref="F26:F27"/>
    <mergeCell ref="E26:E27"/>
    <mergeCell ref="E16:E17"/>
  </mergeCells>
  <phoneticPr fontId="0" type="noConversion"/>
  <printOptions horizontalCentered="1" verticalCentered="1"/>
  <pageMargins left="0.25" right="0.25" top="0.25" bottom="0.25" header="0.511811023622047" footer="0.511811023622047"/>
  <pageSetup scale="9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2:K52"/>
  <sheetViews>
    <sheetView zoomScaleNormal="100" workbookViewId="0">
      <selection activeCell="I25" sqref="I25"/>
    </sheetView>
  </sheetViews>
  <sheetFormatPr defaultRowHeight="12.75"/>
  <cols>
    <col min="1" max="1" width="1" style="6" customWidth="1"/>
    <col min="2" max="2" width="3" style="2" customWidth="1"/>
    <col min="3" max="3" width="3.7109375" style="2" customWidth="1"/>
    <col min="4" max="4" width="65.85546875" style="6" customWidth="1"/>
    <col min="5" max="5" width="15.7109375" style="357" customWidth="1"/>
    <col min="6" max="6" width="16.7109375" style="22" customWidth="1"/>
    <col min="7" max="7" width="1.42578125" style="6" customWidth="1"/>
    <col min="8" max="8" width="9.140625" style="6"/>
    <col min="9" max="9" width="17" style="6" customWidth="1"/>
    <col min="10" max="10" width="14.42578125" style="6" bestFit="1" customWidth="1"/>
    <col min="11" max="11" width="13.42578125" style="6" bestFit="1" customWidth="1"/>
    <col min="12" max="16384" width="9.140625" style="6"/>
  </cols>
  <sheetData>
    <row r="2" spans="2:10" ht="18">
      <c r="B2" s="469" t="s">
        <v>169</v>
      </c>
      <c r="C2" s="469"/>
      <c r="D2" s="469"/>
      <c r="E2" s="469"/>
    </row>
    <row r="3" spans="2:10" ht="18.75">
      <c r="B3" s="470" t="s">
        <v>194</v>
      </c>
      <c r="C3" s="470"/>
      <c r="D3" s="470"/>
      <c r="E3" s="470"/>
    </row>
    <row r="5" spans="2:10" s="21" customFormat="1" ht="15">
      <c r="B5" s="33"/>
      <c r="C5" s="34"/>
      <c r="D5" s="35"/>
      <c r="E5" s="355">
        <v>2018</v>
      </c>
      <c r="F5" s="36">
        <v>2017</v>
      </c>
    </row>
    <row r="6" spans="2:10" s="21" customFormat="1" ht="15.75" customHeight="1">
      <c r="B6" s="30" t="s">
        <v>104</v>
      </c>
      <c r="C6" s="34" t="s">
        <v>170</v>
      </c>
      <c r="D6" s="12"/>
      <c r="E6" s="356"/>
      <c r="F6" s="37"/>
    </row>
    <row r="7" spans="2:10" s="21" customFormat="1" ht="15.75" customHeight="1">
      <c r="B7" s="38"/>
      <c r="C7" s="34"/>
      <c r="D7" s="12" t="s">
        <v>195</v>
      </c>
      <c r="E7" s="356">
        <v>-1401813.849999994</v>
      </c>
      <c r="F7" s="39">
        <v>-11497796.400000002</v>
      </c>
    </row>
    <row r="8" spans="2:10" s="21" customFormat="1" ht="15.75" customHeight="1">
      <c r="B8" s="38"/>
      <c r="C8" s="34"/>
      <c r="D8" s="12" t="s">
        <v>196</v>
      </c>
      <c r="E8" s="356"/>
      <c r="F8" s="39"/>
    </row>
    <row r="9" spans="2:10" s="21" customFormat="1" ht="15.75" customHeight="1">
      <c r="B9" s="38"/>
      <c r="C9" s="34"/>
      <c r="D9" s="12" t="s">
        <v>197</v>
      </c>
      <c r="E9" s="356"/>
      <c r="F9" s="39"/>
    </row>
    <row r="10" spans="2:10" s="21" customFormat="1" ht="15.75" customHeight="1">
      <c r="B10" s="38"/>
      <c r="C10" s="34"/>
      <c r="D10" s="12" t="s">
        <v>198</v>
      </c>
      <c r="E10" s="356"/>
      <c r="F10" s="39"/>
    </row>
    <row r="11" spans="2:10" s="21" customFormat="1" ht="15.75" customHeight="1">
      <c r="B11" s="38"/>
      <c r="C11" s="34"/>
      <c r="D11" s="12" t="s">
        <v>135</v>
      </c>
      <c r="E11" s="357">
        <v>3132555.46</v>
      </c>
      <c r="F11" s="39">
        <v>4819605.87</v>
      </c>
      <c r="I11" s="357"/>
      <c r="J11" s="438"/>
    </row>
    <row r="12" spans="2:10" s="21" customFormat="1" ht="15.75" customHeight="1">
      <c r="B12" s="38"/>
      <c r="C12" s="34"/>
      <c r="D12" s="12" t="s">
        <v>134</v>
      </c>
      <c r="E12" s="356"/>
      <c r="F12" s="39"/>
    </row>
    <row r="13" spans="2:10" s="21" customFormat="1" ht="15.75" customHeight="1">
      <c r="B13" s="38"/>
      <c r="C13" s="34"/>
      <c r="D13" s="12" t="s">
        <v>199</v>
      </c>
      <c r="E13" s="356"/>
      <c r="F13" s="39"/>
    </row>
    <row r="14" spans="2:10" s="21" customFormat="1" ht="15.75" customHeight="1">
      <c r="B14" s="38"/>
      <c r="C14" s="34"/>
      <c r="D14" s="12" t="s">
        <v>200</v>
      </c>
      <c r="E14" s="356"/>
      <c r="F14" s="39"/>
    </row>
    <row r="15" spans="2:10" s="21" customFormat="1" ht="15.75" customHeight="1">
      <c r="B15" s="38"/>
      <c r="C15" s="34"/>
      <c r="D15" s="12" t="s">
        <v>201</v>
      </c>
      <c r="E15" s="356"/>
      <c r="F15" s="39"/>
    </row>
    <row r="16" spans="2:10" s="21" customFormat="1" ht="15.75" customHeight="1">
      <c r="B16" s="38"/>
      <c r="C16" s="34"/>
      <c r="D16" s="12" t="s">
        <v>202</v>
      </c>
      <c r="E16" s="358">
        <v>-12921850.940000001</v>
      </c>
      <c r="F16" s="39">
        <v>-18168418.93</v>
      </c>
    </row>
    <row r="17" spans="2:11" s="21" customFormat="1" ht="15.75" customHeight="1">
      <c r="B17" s="38"/>
      <c r="C17" s="34"/>
      <c r="D17" s="12" t="s">
        <v>203</v>
      </c>
      <c r="E17" s="358">
        <v>-63033095.439999975</v>
      </c>
      <c r="F17" s="39">
        <v>-36920829.18</v>
      </c>
    </row>
    <row r="18" spans="2:11" s="21" customFormat="1" ht="15.75" customHeight="1">
      <c r="B18" s="38"/>
      <c r="C18" s="34"/>
      <c r="D18" s="12" t="s">
        <v>204</v>
      </c>
      <c r="E18" s="356">
        <v>21293649.719999999</v>
      </c>
      <c r="F18" s="39">
        <v>7763679.5300000003</v>
      </c>
    </row>
    <row r="19" spans="2:11" s="21" customFormat="1" ht="15.75" customHeight="1">
      <c r="B19" s="38"/>
      <c r="C19" s="34"/>
      <c r="D19" s="12" t="s">
        <v>205</v>
      </c>
      <c r="E19" s="356">
        <v>411321</v>
      </c>
      <c r="F19" s="39">
        <v>476496</v>
      </c>
    </row>
    <row r="20" spans="2:11" s="21" customFormat="1" ht="15.75" customHeight="1">
      <c r="B20" s="38"/>
      <c r="C20" s="34" t="s">
        <v>172</v>
      </c>
      <c r="D20" s="12"/>
      <c r="E20" s="359">
        <v>-52519234.049999967</v>
      </c>
      <c r="F20" s="40">
        <v>-53527263.109999999</v>
      </c>
      <c r="J20" s="20"/>
    </row>
    <row r="21" spans="2:11" s="21" customFormat="1" ht="15.75" customHeight="1">
      <c r="B21" s="30" t="s">
        <v>104</v>
      </c>
      <c r="C21" s="34" t="s">
        <v>173</v>
      </c>
      <c r="D21" s="12"/>
      <c r="E21" s="356"/>
      <c r="F21" s="37"/>
    </row>
    <row r="22" spans="2:11" s="21" customFormat="1" ht="15.75" customHeight="1">
      <c r="B22" s="38"/>
      <c r="C22" s="34"/>
      <c r="D22" s="12" t="s">
        <v>174</v>
      </c>
      <c r="E22" s="356"/>
      <c r="F22" s="39"/>
      <c r="J22" s="429"/>
    </row>
    <row r="23" spans="2:11" s="21" customFormat="1" ht="15.75" customHeight="1">
      <c r="B23" s="38"/>
      <c r="C23" s="34"/>
      <c r="D23" s="12" t="s">
        <v>175</v>
      </c>
      <c r="E23" s="356"/>
      <c r="F23" s="39"/>
      <c r="J23" s="428"/>
    </row>
    <row r="24" spans="2:11" s="21" customFormat="1" ht="15.75" customHeight="1">
      <c r="B24" s="38"/>
      <c r="C24" s="34"/>
      <c r="D24" s="12" t="s">
        <v>176</v>
      </c>
      <c r="E24" s="427">
        <v>-8762763.9100000001</v>
      </c>
      <c r="F24" s="39">
        <v>-11885779.82</v>
      </c>
      <c r="I24" s="427"/>
      <c r="J24"/>
      <c r="K24" s="427"/>
    </row>
    <row r="25" spans="2:11" s="21" customFormat="1" ht="15.75" customHeight="1">
      <c r="B25" s="38"/>
      <c r="C25" s="34"/>
      <c r="D25" s="12" t="s">
        <v>177</v>
      </c>
      <c r="E25" s="356"/>
      <c r="F25" s="39"/>
      <c r="J25" s="428"/>
    </row>
    <row r="26" spans="2:11" s="21" customFormat="1" ht="15.75" customHeight="1">
      <c r="B26" s="38"/>
      <c r="C26" s="34"/>
      <c r="D26" s="12" t="s">
        <v>178</v>
      </c>
      <c r="E26" s="356"/>
      <c r="F26" s="39"/>
      <c r="I26" s="438"/>
    </row>
    <row r="27" spans="2:11" s="21" customFormat="1" ht="15.75" customHeight="1">
      <c r="B27" s="38"/>
      <c r="C27" s="34"/>
      <c r="D27" s="12" t="s">
        <v>179</v>
      </c>
      <c r="E27" s="356"/>
      <c r="F27" s="39"/>
      <c r="J27" s="427"/>
      <c r="K27" s="427"/>
    </row>
    <row r="28" spans="2:11" s="21" customFormat="1" ht="15.75" customHeight="1">
      <c r="B28" s="38"/>
      <c r="C28" s="34"/>
      <c r="D28" s="12" t="s">
        <v>619</v>
      </c>
      <c r="E28" s="356">
        <v>-23394904.080000002</v>
      </c>
      <c r="F28" s="39">
        <v>-25468462.579999998</v>
      </c>
      <c r="I28" s="435"/>
      <c r="J28" s="427"/>
    </row>
    <row r="29" spans="2:11" s="21" customFormat="1" ht="15.75" customHeight="1">
      <c r="B29" s="38"/>
      <c r="C29" s="34" t="s">
        <v>180</v>
      </c>
      <c r="D29" s="12"/>
      <c r="E29" s="359">
        <v>-32157667.990000002</v>
      </c>
      <c r="F29" s="40">
        <v>-37354242.399999999</v>
      </c>
      <c r="I29" s="427"/>
      <c r="J29" s="427"/>
    </row>
    <row r="30" spans="2:11" s="21" customFormat="1" ht="15.75" customHeight="1">
      <c r="B30" s="30" t="s">
        <v>104</v>
      </c>
      <c r="C30" s="34" t="s">
        <v>181</v>
      </c>
      <c r="D30" s="12"/>
      <c r="E30" s="356"/>
      <c r="F30" s="37"/>
    </row>
    <row r="31" spans="2:11" s="21" customFormat="1" ht="15.75" customHeight="1">
      <c r="B31" s="38"/>
      <c r="C31" s="34"/>
      <c r="D31" s="12" t="s">
        <v>182</v>
      </c>
      <c r="E31" s="356"/>
      <c r="F31" s="39">
        <v>300000</v>
      </c>
    </row>
    <row r="32" spans="2:11" s="21" customFormat="1" ht="15.75" customHeight="1">
      <c r="B32" s="38"/>
      <c r="C32" s="34"/>
      <c r="D32" s="12" t="s">
        <v>183</v>
      </c>
      <c r="E32" s="356"/>
      <c r="F32" s="39"/>
    </row>
    <row r="33" spans="2:6" s="21" customFormat="1" ht="15.75" customHeight="1">
      <c r="B33" s="38"/>
      <c r="C33" s="34"/>
      <c r="D33" s="12" t="s">
        <v>184</v>
      </c>
      <c r="E33" s="356">
        <v>90057803.379999995</v>
      </c>
      <c r="F33" s="39">
        <v>95060356</v>
      </c>
    </row>
    <row r="34" spans="2:6" s="21" customFormat="1" ht="15.75" customHeight="1">
      <c r="B34" s="38"/>
      <c r="C34" s="34"/>
      <c r="D34" s="12" t="s">
        <v>185</v>
      </c>
      <c r="E34" s="356"/>
      <c r="F34" s="39"/>
    </row>
    <row r="35" spans="2:6" s="21" customFormat="1" ht="15.75" customHeight="1">
      <c r="B35" s="38"/>
      <c r="C35" s="34"/>
      <c r="D35" s="12" t="s">
        <v>186</v>
      </c>
      <c r="E35" s="356"/>
      <c r="F35" s="39"/>
    </row>
    <row r="36" spans="2:6" s="21" customFormat="1" ht="15.75" customHeight="1">
      <c r="B36" s="38"/>
      <c r="C36" s="34"/>
      <c r="D36" s="12" t="s">
        <v>187</v>
      </c>
      <c r="E36" s="356"/>
      <c r="F36" s="39"/>
    </row>
    <row r="37" spans="2:6" s="21" customFormat="1" ht="15.75" customHeight="1">
      <c r="B37" s="38"/>
      <c r="C37" s="34"/>
      <c r="D37" s="12" t="s">
        <v>188</v>
      </c>
      <c r="E37" s="356"/>
      <c r="F37" s="39"/>
    </row>
    <row r="38" spans="2:6" s="21" customFormat="1" ht="15.75" customHeight="1">
      <c r="B38" s="38"/>
      <c r="C38" s="34"/>
      <c r="D38" s="12" t="s">
        <v>189</v>
      </c>
      <c r="E38" s="356"/>
      <c r="F38" s="39"/>
    </row>
    <row r="39" spans="2:6" s="21" customFormat="1" ht="15.75" customHeight="1">
      <c r="B39" s="38"/>
      <c r="C39" s="34"/>
      <c r="D39" s="12" t="s">
        <v>171</v>
      </c>
      <c r="E39" s="356"/>
      <c r="F39" s="39"/>
    </row>
    <row r="40" spans="2:6" s="21" customFormat="1" ht="15.75" customHeight="1">
      <c r="B40" s="38"/>
      <c r="C40" s="34"/>
      <c r="D40" s="12" t="s">
        <v>190</v>
      </c>
      <c r="E40" s="356"/>
      <c r="F40" s="39"/>
    </row>
    <row r="41" spans="2:6" s="21" customFormat="1" ht="15.75" customHeight="1">
      <c r="B41" s="38"/>
      <c r="C41" s="34" t="s">
        <v>191</v>
      </c>
      <c r="D41" s="12"/>
      <c r="E41" s="359">
        <v>90057803.379999995</v>
      </c>
      <c r="F41" s="40">
        <v>95360356</v>
      </c>
    </row>
    <row r="42" spans="2:6" s="21" customFormat="1" ht="15.75" customHeight="1">
      <c r="B42" s="38"/>
      <c r="C42" s="34"/>
      <c r="D42" s="12"/>
      <c r="E42" s="356"/>
      <c r="F42" s="37"/>
    </row>
    <row r="43" spans="2:6" s="21" customFormat="1" ht="15.75" customHeight="1">
      <c r="B43" s="38"/>
      <c r="C43" s="34" t="s">
        <v>192</v>
      </c>
      <c r="D43" s="12"/>
      <c r="E43" s="359">
        <v>5380901.3400000259</v>
      </c>
      <c r="F43" s="40">
        <v>4478850.4900000095</v>
      </c>
    </row>
    <row r="44" spans="2:6" s="21" customFormat="1" ht="15.75" customHeight="1">
      <c r="B44" s="38"/>
      <c r="C44" s="34" t="s">
        <v>580</v>
      </c>
      <c r="D44" s="12"/>
      <c r="E44" s="356">
        <v>4478850.4900000095</v>
      </c>
      <c r="F44" s="39">
        <v>0</v>
      </c>
    </row>
    <row r="45" spans="2:6" s="21" customFormat="1" ht="15.75" customHeight="1">
      <c r="B45" s="38"/>
      <c r="C45" s="34"/>
      <c r="D45" s="12" t="s">
        <v>193</v>
      </c>
      <c r="E45" s="356"/>
      <c r="F45" s="39"/>
    </row>
    <row r="46" spans="2:6" s="21" customFormat="1" ht="15.75" customHeight="1">
      <c r="B46" s="38"/>
      <c r="C46" s="34" t="s">
        <v>600</v>
      </c>
      <c r="D46" s="12"/>
      <c r="E46" s="359">
        <v>9859751.8300000355</v>
      </c>
      <c r="F46" s="40">
        <v>4478850.4900000095</v>
      </c>
    </row>
    <row r="48" spans="2:6" hidden="1">
      <c r="E48" s="357">
        <v>4478850.78</v>
      </c>
    </row>
    <row r="49" spans="4:6" hidden="1"/>
    <row r="50" spans="4:6">
      <c r="E50" s="414">
        <v>-0.28999999072402716</v>
      </c>
    </row>
    <row r="51" spans="4:6">
      <c r="D51" s="413" t="s">
        <v>607</v>
      </c>
      <c r="E51" s="2"/>
      <c r="F51" s="411" t="s">
        <v>606</v>
      </c>
    </row>
    <row r="52" spans="4:6">
      <c r="D52" s="6" t="s">
        <v>616</v>
      </c>
      <c r="E52" s="2"/>
      <c r="F52" s="411" t="s">
        <v>591</v>
      </c>
    </row>
  </sheetData>
  <mergeCells count="2">
    <mergeCell ref="B2:E2"/>
    <mergeCell ref="B3:E3"/>
  </mergeCells>
  <phoneticPr fontId="0" type="noConversion"/>
  <printOptions horizontalCentered="1" verticalCentered="1"/>
  <pageMargins left="0.25" right="0.25" top="0.25" bottom="0.25" header="0.511811023622047" footer="0.511811023622047"/>
  <pageSetup scale="9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2:J31"/>
  <sheetViews>
    <sheetView zoomScale="110" zoomScaleNormal="110" workbookViewId="0">
      <selection activeCell="F28" sqref="F28"/>
    </sheetView>
  </sheetViews>
  <sheetFormatPr defaultRowHeight="12"/>
  <cols>
    <col min="1" max="1" width="3.28515625" style="74" customWidth="1"/>
    <col min="2" max="2" width="38" style="74" bestFit="1" customWidth="1"/>
    <col min="3" max="3" width="17.85546875" style="74" customWidth="1"/>
    <col min="4" max="4" width="10.85546875" style="74" bestFit="1" customWidth="1"/>
    <col min="5" max="5" width="9.85546875" style="74" bestFit="1" customWidth="1"/>
    <col min="6" max="6" width="13.7109375" style="74" customWidth="1"/>
    <col min="7" max="7" width="15.7109375" style="74" customWidth="1"/>
    <col min="8" max="9" width="9.85546875" style="74" bestFit="1" customWidth="1"/>
    <col min="10" max="10" width="9.42578125" style="74" bestFit="1" customWidth="1"/>
    <col min="11" max="16384" width="9.140625" style="74"/>
  </cols>
  <sheetData>
    <row r="2" spans="1:10" ht="15">
      <c r="B2" s="1" t="s">
        <v>224</v>
      </c>
    </row>
    <row r="3" spans="1:10" ht="15">
      <c r="C3" s="96" t="s">
        <v>225</v>
      </c>
    </row>
    <row r="4" spans="1:10" ht="6.75" customHeight="1"/>
    <row r="5" spans="1:10" ht="13.5" customHeight="1">
      <c r="A5" s="473" t="s">
        <v>2</v>
      </c>
      <c r="B5" s="473" t="s">
        <v>226</v>
      </c>
      <c r="C5" s="97"/>
      <c r="D5" s="97"/>
      <c r="E5" s="97"/>
      <c r="F5" s="97"/>
      <c r="G5" s="97"/>
      <c r="H5" s="98" t="s">
        <v>227</v>
      </c>
      <c r="I5" s="98" t="s">
        <v>227</v>
      </c>
      <c r="J5" s="97" t="s">
        <v>228</v>
      </c>
    </row>
    <row r="6" spans="1:10" ht="13.5" customHeight="1">
      <c r="A6" s="474"/>
      <c r="B6" s="474"/>
      <c r="C6" s="99"/>
      <c r="D6" s="99"/>
      <c r="E6" s="99"/>
      <c r="F6" s="99"/>
      <c r="G6" s="99"/>
      <c r="H6" s="100" t="s">
        <v>223</v>
      </c>
      <c r="I6" s="100" t="s">
        <v>229</v>
      </c>
      <c r="J6" s="99" t="s">
        <v>230</v>
      </c>
    </row>
    <row r="7" spans="1:10">
      <c r="A7" s="101">
        <v>1</v>
      </c>
      <c r="B7" s="102" t="s">
        <v>8</v>
      </c>
      <c r="C7" s="102"/>
      <c r="D7" s="103"/>
      <c r="E7" s="103"/>
      <c r="F7" s="103"/>
      <c r="G7" s="103"/>
      <c r="H7" s="104"/>
      <c r="I7" s="104"/>
      <c r="J7" s="104">
        <f>H7-I7</f>
        <v>0</v>
      </c>
    </row>
    <row r="8" spans="1:10">
      <c r="A8" s="101">
        <v>2</v>
      </c>
      <c r="B8" s="102" t="s">
        <v>9</v>
      </c>
      <c r="C8" s="102"/>
      <c r="D8" s="103"/>
      <c r="E8" s="103"/>
      <c r="F8" s="103"/>
      <c r="G8" s="103"/>
      <c r="H8" s="104"/>
      <c r="I8" s="104"/>
      <c r="J8" s="104">
        <f>H8-I8</f>
        <v>0</v>
      </c>
    </row>
    <row r="9" spans="1:10" s="109" customFormat="1" ht="27" customHeight="1">
      <c r="A9" s="105"/>
      <c r="B9" s="106" t="s">
        <v>231</v>
      </c>
      <c r="C9" s="106"/>
      <c r="D9" s="107"/>
      <c r="E9" s="107"/>
      <c r="F9" s="107"/>
      <c r="G9" s="107"/>
      <c r="H9" s="108">
        <f>SUM(H7:H8)</f>
        <v>0</v>
      </c>
      <c r="I9" s="108">
        <f>SUM(I7:I8)</f>
        <v>0</v>
      </c>
      <c r="J9" s="108">
        <f>SUM(J7:J8)</f>
        <v>0</v>
      </c>
    </row>
    <row r="10" spans="1:10">
      <c r="D10" s="110"/>
      <c r="E10" s="110"/>
      <c r="F10" s="110"/>
      <c r="G10" s="110"/>
      <c r="H10" s="110"/>
      <c r="I10" s="110"/>
      <c r="J10" s="110"/>
    </row>
    <row r="11" spans="1:10" s="109" customFormat="1" ht="13.5" customHeight="1">
      <c r="A11" s="473" t="s">
        <v>2</v>
      </c>
      <c r="B11" s="473" t="s">
        <v>226</v>
      </c>
      <c r="C11" s="473" t="s">
        <v>232</v>
      </c>
      <c r="D11" s="111" t="s">
        <v>227</v>
      </c>
      <c r="E11" s="111" t="s">
        <v>227</v>
      </c>
      <c r="F11" s="471" t="s">
        <v>233</v>
      </c>
      <c r="G11" s="471" t="s">
        <v>233</v>
      </c>
      <c r="H11" s="471" t="s">
        <v>234</v>
      </c>
      <c r="I11" s="471" t="s">
        <v>235</v>
      </c>
      <c r="J11" s="111" t="s">
        <v>228</v>
      </c>
    </row>
    <row r="12" spans="1:10" s="109" customFormat="1" ht="13.5" customHeight="1">
      <c r="A12" s="474"/>
      <c r="B12" s="474"/>
      <c r="C12" s="474"/>
      <c r="D12" s="100" t="s">
        <v>223</v>
      </c>
      <c r="E12" s="100" t="s">
        <v>229</v>
      </c>
      <c r="F12" s="472"/>
      <c r="G12" s="472"/>
      <c r="H12" s="472"/>
      <c r="I12" s="472"/>
      <c r="J12" s="112" t="s">
        <v>230</v>
      </c>
    </row>
    <row r="13" spans="1:10" s="109" customFormat="1" ht="13.5" customHeight="1">
      <c r="A13" s="101">
        <v>1</v>
      </c>
      <c r="B13" s="121" t="s">
        <v>39</v>
      </c>
      <c r="C13" s="113" t="s">
        <v>236</v>
      </c>
      <c r="D13" s="114">
        <f>Aktivet!F9</f>
        <v>0</v>
      </c>
      <c r="E13" s="114">
        <f>Aktivet!G9</f>
        <v>0</v>
      </c>
      <c r="F13" s="104">
        <f>D13-E13</f>
        <v>0</v>
      </c>
      <c r="G13" s="104">
        <f>E13-D13</f>
        <v>0</v>
      </c>
      <c r="H13" s="115"/>
      <c r="I13" s="115"/>
      <c r="J13" s="104">
        <f>H13-I13</f>
        <v>0</v>
      </c>
    </row>
    <row r="14" spans="1:10" s="109" customFormat="1" ht="13.5" customHeight="1">
      <c r="A14" s="101">
        <v>2</v>
      </c>
      <c r="B14" s="121" t="s">
        <v>43</v>
      </c>
      <c r="C14" s="113" t="s">
        <v>236</v>
      </c>
      <c r="D14" s="114">
        <v>0</v>
      </c>
      <c r="E14" s="114">
        <v>0</v>
      </c>
      <c r="F14" s="104">
        <f>D14-E14</f>
        <v>0</v>
      </c>
      <c r="G14" s="104">
        <f>E14-D14</f>
        <v>0</v>
      </c>
      <c r="H14" s="115"/>
      <c r="I14" s="119"/>
      <c r="J14" s="104">
        <f t="shared" ref="J14:J28" si="0">H14-I14</f>
        <v>0</v>
      </c>
    </row>
    <row r="15" spans="1:10" s="109" customFormat="1" ht="13.5" customHeight="1">
      <c r="A15" s="101">
        <v>3</v>
      </c>
      <c r="B15" s="121" t="s">
        <v>49</v>
      </c>
      <c r="C15" s="113" t="s">
        <v>236</v>
      </c>
      <c r="D15" s="116">
        <v>0</v>
      </c>
      <c r="E15" s="116">
        <v>0</v>
      </c>
      <c r="F15" s="104">
        <f>D15-E15</f>
        <v>0</v>
      </c>
      <c r="G15" s="104">
        <f t="shared" ref="G15:G25" si="1">E15-D15</f>
        <v>0</v>
      </c>
      <c r="H15" s="104"/>
      <c r="I15" s="104"/>
      <c r="J15" s="104">
        <f t="shared" si="0"/>
        <v>0</v>
      </c>
    </row>
    <row r="16" spans="1:10" s="109" customFormat="1" ht="13.5" customHeight="1">
      <c r="A16" s="101">
        <v>4</v>
      </c>
      <c r="B16" s="102" t="s">
        <v>57</v>
      </c>
      <c r="C16" s="113" t="s">
        <v>236</v>
      </c>
      <c r="D16" s="116" t="e">
        <f>Aktivet!#REF!</f>
        <v>#REF!</v>
      </c>
      <c r="E16" s="116">
        <f>Aktivet!G27</f>
        <v>21992148.159999996</v>
      </c>
      <c r="F16" s="104" t="e">
        <f>D16-E16</f>
        <v>#REF!</v>
      </c>
      <c r="G16" s="104" t="e">
        <f t="shared" si="1"/>
        <v>#REF!</v>
      </c>
      <c r="H16" s="104"/>
      <c r="I16" s="104"/>
      <c r="J16" s="104">
        <f t="shared" si="0"/>
        <v>0</v>
      </c>
    </row>
    <row r="17" spans="1:10" s="109" customFormat="1" ht="13.5" customHeight="1">
      <c r="A17" s="101">
        <v>5</v>
      </c>
      <c r="B17" s="121" t="s">
        <v>58</v>
      </c>
      <c r="C17" s="113" t="s">
        <v>236</v>
      </c>
      <c r="D17" s="116">
        <f>Aktivet!F28</f>
        <v>0</v>
      </c>
      <c r="E17" s="116">
        <f>Aktivet!G28</f>
        <v>0</v>
      </c>
      <c r="F17" s="104">
        <f t="shared" ref="F17:F28" si="2">D17-E17</f>
        <v>0</v>
      </c>
      <c r="G17" s="104">
        <f t="shared" si="1"/>
        <v>0</v>
      </c>
      <c r="H17" s="104"/>
      <c r="I17" s="104"/>
      <c r="J17" s="104">
        <f t="shared" si="0"/>
        <v>0</v>
      </c>
    </row>
    <row r="18" spans="1:10" s="109" customFormat="1" ht="13.5" customHeight="1">
      <c r="A18" s="101">
        <v>6</v>
      </c>
      <c r="B18" s="121" t="s">
        <v>61</v>
      </c>
      <c r="C18" s="113" t="s">
        <v>236</v>
      </c>
      <c r="D18" s="116">
        <f>Aktivet!F31</f>
        <v>0</v>
      </c>
      <c r="E18" s="116">
        <f>Aktivet!G31</f>
        <v>0</v>
      </c>
      <c r="F18" s="104">
        <f t="shared" si="2"/>
        <v>0</v>
      </c>
      <c r="G18" s="104">
        <f t="shared" si="1"/>
        <v>0</v>
      </c>
      <c r="H18" s="104"/>
      <c r="I18" s="104"/>
      <c r="J18" s="104">
        <f t="shared" si="0"/>
        <v>0</v>
      </c>
    </row>
    <row r="19" spans="1:10" s="109" customFormat="1" ht="13.5" customHeight="1">
      <c r="A19" s="101">
        <v>7</v>
      </c>
      <c r="B19" s="121" t="s">
        <v>241</v>
      </c>
      <c r="C19" s="113" t="s">
        <v>236</v>
      </c>
      <c r="D19" s="116">
        <f>Aktivet!F32</f>
        <v>0</v>
      </c>
      <c r="E19" s="116">
        <f>Aktivet!G32</f>
        <v>0</v>
      </c>
      <c r="F19" s="104">
        <f t="shared" si="2"/>
        <v>0</v>
      </c>
      <c r="G19" s="104">
        <f t="shared" si="1"/>
        <v>0</v>
      </c>
      <c r="H19" s="104"/>
      <c r="I19" s="104"/>
      <c r="J19" s="104">
        <f t="shared" si="0"/>
        <v>0</v>
      </c>
    </row>
    <row r="20" spans="1:10" s="109" customFormat="1" ht="13.5" customHeight="1">
      <c r="A20" s="101">
        <v>8</v>
      </c>
      <c r="B20" s="121" t="s">
        <v>237</v>
      </c>
      <c r="C20" s="113" t="s">
        <v>238</v>
      </c>
      <c r="D20" s="116">
        <f>Aktivet!F33</f>
        <v>0</v>
      </c>
      <c r="E20" s="116">
        <f>Aktivet!G33</f>
        <v>0</v>
      </c>
      <c r="F20" s="104">
        <f t="shared" si="2"/>
        <v>0</v>
      </c>
      <c r="G20" s="104">
        <f t="shared" si="1"/>
        <v>0</v>
      </c>
      <c r="H20" s="104"/>
      <c r="I20" s="104"/>
      <c r="J20" s="104">
        <f t="shared" si="0"/>
        <v>0</v>
      </c>
    </row>
    <row r="21" spans="1:10" s="109" customFormat="1" ht="13.5" customHeight="1">
      <c r="A21" s="101">
        <v>9</v>
      </c>
      <c r="B21" s="121" t="s">
        <v>73</v>
      </c>
      <c r="C21" s="113" t="s">
        <v>236</v>
      </c>
      <c r="D21" s="116">
        <f>Aktivet!F43</f>
        <v>0</v>
      </c>
      <c r="E21" s="116">
        <f>Aktivet!G43</f>
        <v>0</v>
      </c>
      <c r="F21" s="104">
        <f t="shared" si="2"/>
        <v>0</v>
      </c>
      <c r="G21" s="104">
        <f t="shared" si="1"/>
        <v>0</v>
      </c>
      <c r="H21" s="104"/>
      <c r="I21" s="104"/>
      <c r="J21" s="104">
        <f t="shared" si="0"/>
        <v>0</v>
      </c>
    </row>
    <row r="22" spans="1:10" s="109" customFormat="1" ht="13.5" customHeight="1">
      <c r="A22" s="101">
        <v>10</v>
      </c>
      <c r="B22" s="121" t="s">
        <v>74</v>
      </c>
      <c r="C22" s="113" t="s">
        <v>238</v>
      </c>
      <c r="D22" s="116">
        <f>Aktivet!F44</f>
        <v>0</v>
      </c>
      <c r="E22" s="116">
        <f>Aktivet!G44</f>
        <v>0</v>
      </c>
      <c r="F22" s="104">
        <f t="shared" si="2"/>
        <v>0</v>
      </c>
      <c r="G22" s="104">
        <f t="shared" si="1"/>
        <v>0</v>
      </c>
      <c r="H22" s="104"/>
      <c r="I22" s="104"/>
      <c r="J22" s="104">
        <f t="shared" si="0"/>
        <v>0</v>
      </c>
    </row>
    <row r="23" spans="1:10" s="109" customFormat="1" ht="13.5" customHeight="1">
      <c r="A23" s="101">
        <v>11</v>
      </c>
      <c r="B23" s="121" t="s">
        <v>59</v>
      </c>
      <c r="C23" s="113" t="s">
        <v>236</v>
      </c>
      <c r="D23" s="116">
        <f>Aktivet!F48</f>
        <v>0</v>
      </c>
      <c r="E23" s="116">
        <f>Aktivet!G48</f>
        <v>0</v>
      </c>
      <c r="F23" s="104">
        <f t="shared" si="2"/>
        <v>0</v>
      </c>
      <c r="G23" s="104">
        <f t="shared" si="1"/>
        <v>0</v>
      </c>
      <c r="H23" s="104"/>
      <c r="I23" s="104"/>
      <c r="J23" s="104">
        <f t="shared" si="0"/>
        <v>0</v>
      </c>
    </row>
    <row r="24" spans="1:10" s="109" customFormat="1" ht="13.5" customHeight="1">
      <c r="A24" s="101">
        <v>12</v>
      </c>
      <c r="B24" s="121" t="s">
        <v>60</v>
      </c>
      <c r="C24" s="113" t="s">
        <v>236</v>
      </c>
      <c r="D24" s="116">
        <f>Aktivet!F49</f>
        <v>0</v>
      </c>
      <c r="E24" s="116">
        <f>Aktivet!G49</f>
        <v>0</v>
      </c>
      <c r="F24" s="104">
        <f t="shared" si="2"/>
        <v>0</v>
      </c>
      <c r="G24" s="104">
        <f t="shared" si="1"/>
        <v>0</v>
      </c>
      <c r="H24" s="104"/>
      <c r="I24" s="104"/>
      <c r="J24" s="104">
        <f t="shared" si="0"/>
        <v>0</v>
      </c>
    </row>
    <row r="25" spans="1:10" s="109" customFormat="1" ht="13.5" customHeight="1">
      <c r="A25" s="101"/>
      <c r="B25" s="121"/>
      <c r="C25" s="113"/>
      <c r="D25" s="116"/>
      <c r="E25" s="116"/>
      <c r="F25" s="104">
        <f t="shared" si="2"/>
        <v>0</v>
      </c>
      <c r="G25" s="104">
        <f t="shared" si="1"/>
        <v>0</v>
      </c>
      <c r="H25" s="104"/>
      <c r="I25" s="104"/>
      <c r="J25" s="104">
        <f t="shared" si="0"/>
        <v>0</v>
      </c>
    </row>
    <row r="26" spans="1:10" s="109" customFormat="1" ht="13.5" customHeight="1">
      <c r="A26" s="101">
        <v>1</v>
      </c>
      <c r="B26" s="121" t="s">
        <v>83</v>
      </c>
      <c r="C26" s="113" t="s">
        <v>238</v>
      </c>
      <c r="D26" s="116">
        <v>0</v>
      </c>
      <c r="E26" s="116">
        <v>0</v>
      </c>
      <c r="F26" s="104">
        <f>D26-E26</f>
        <v>0</v>
      </c>
      <c r="G26" s="104">
        <f>E26-D26</f>
        <v>0</v>
      </c>
      <c r="H26" s="104"/>
      <c r="I26" s="104"/>
      <c r="J26" s="104">
        <f t="shared" si="0"/>
        <v>0</v>
      </c>
    </row>
    <row r="27" spans="1:10" s="109" customFormat="1" ht="13.5" customHeight="1">
      <c r="A27" s="101">
        <v>2</v>
      </c>
      <c r="B27" s="121" t="s">
        <v>98</v>
      </c>
      <c r="C27" s="113" t="s">
        <v>238</v>
      </c>
      <c r="D27" s="116">
        <v>0</v>
      </c>
      <c r="E27" s="116">
        <v>0</v>
      </c>
      <c r="F27" s="104">
        <f t="shared" si="2"/>
        <v>0</v>
      </c>
      <c r="G27" s="104">
        <f>E27-D27</f>
        <v>0</v>
      </c>
      <c r="H27" s="104"/>
      <c r="I27" s="104"/>
      <c r="J27" s="104">
        <f t="shared" si="0"/>
        <v>0</v>
      </c>
    </row>
    <row r="28" spans="1:10" s="109" customFormat="1" ht="13.5" customHeight="1">
      <c r="A28" s="101">
        <v>3</v>
      </c>
      <c r="B28" s="121" t="s">
        <v>239</v>
      </c>
      <c r="C28" s="113" t="s">
        <v>238</v>
      </c>
      <c r="D28" s="116">
        <v>0</v>
      </c>
      <c r="E28" s="116">
        <v>0</v>
      </c>
      <c r="F28" s="104">
        <f t="shared" si="2"/>
        <v>0</v>
      </c>
      <c r="G28" s="104">
        <f>E28-D28</f>
        <v>0</v>
      </c>
      <c r="H28" s="104"/>
      <c r="I28" s="104"/>
      <c r="J28" s="104">
        <f t="shared" si="0"/>
        <v>0</v>
      </c>
    </row>
    <row r="29" spans="1:10" s="109" customFormat="1" ht="27" customHeight="1">
      <c r="A29" s="105"/>
      <c r="B29" s="106" t="s">
        <v>240</v>
      </c>
      <c r="C29" s="105"/>
      <c r="D29" s="117" t="e">
        <f>SUM(D13:D28)</f>
        <v>#REF!</v>
      </c>
      <c r="E29" s="117">
        <f t="shared" ref="E29:J29" si="3">SUM(E13:E28)</f>
        <v>21992148.159999996</v>
      </c>
      <c r="F29" s="117" t="e">
        <f t="shared" si="3"/>
        <v>#REF!</v>
      </c>
      <c r="G29" s="117" t="e">
        <f>SUM(G13:G28)</f>
        <v>#REF!</v>
      </c>
      <c r="H29" s="117">
        <f t="shared" si="3"/>
        <v>0</v>
      </c>
      <c r="I29" s="117">
        <f t="shared" si="3"/>
        <v>0</v>
      </c>
      <c r="J29" s="117">
        <f t="shared" si="3"/>
        <v>0</v>
      </c>
    </row>
    <row r="30" spans="1:10">
      <c r="H30" s="118"/>
      <c r="I30" s="118"/>
      <c r="J30" s="118"/>
    </row>
    <row r="31" spans="1:10">
      <c r="D31" s="118"/>
      <c r="E31" s="118"/>
      <c r="H31" s="118"/>
      <c r="I31" s="118"/>
      <c r="J31" s="118"/>
    </row>
  </sheetData>
  <mergeCells count="9">
    <mergeCell ref="H11:H12"/>
    <mergeCell ref="I11:I12"/>
    <mergeCell ref="A11:A12"/>
    <mergeCell ref="A5:A6"/>
    <mergeCell ref="B5:B6"/>
    <mergeCell ref="B11:B12"/>
    <mergeCell ref="C11:C12"/>
    <mergeCell ref="F11:F12"/>
    <mergeCell ref="G11:G12"/>
  </mergeCells>
  <printOptions horizontalCentered="1"/>
  <pageMargins left="0" right="0" top="1" bottom="1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8"/>
  <sheetViews>
    <sheetView zoomScaleNormal="100" workbookViewId="0"/>
  </sheetViews>
  <sheetFormatPr defaultRowHeight="15.75"/>
  <cols>
    <col min="1" max="1" width="4" style="24" customWidth="1"/>
    <col min="2" max="2" width="39.7109375" style="25" bestFit="1" customWidth="1"/>
    <col min="3" max="13" width="12.7109375" style="25" customWidth="1"/>
    <col min="14" max="14" width="2.42578125" style="24" customWidth="1"/>
    <col min="15" max="16384" width="9.140625" style="24"/>
  </cols>
  <sheetData>
    <row r="1" spans="1:13" ht="18.75">
      <c r="B1" s="475" t="s">
        <v>219</v>
      </c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</row>
    <row r="2" spans="1:13" ht="9.75" customHeight="1"/>
    <row r="3" spans="1:13" ht="154.5" customHeight="1">
      <c r="A3" s="26"/>
      <c r="B3" s="27"/>
      <c r="C3" s="28" t="s">
        <v>218</v>
      </c>
      <c r="D3" s="29" t="s">
        <v>112</v>
      </c>
      <c r="E3" s="29" t="s">
        <v>217</v>
      </c>
      <c r="F3" s="29" t="s">
        <v>216</v>
      </c>
      <c r="G3" s="29" t="s">
        <v>215</v>
      </c>
      <c r="H3" s="29" t="s">
        <v>114</v>
      </c>
      <c r="I3" s="29" t="s">
        <v>214</v>
      </c>
      <c r="J3" s="29" t="s">
        <v>195</v>
      </c>
      <c r="K3" s="29" t="s">
        <v>28</v>
      </c>
      <c r="L3" s="29" t="s">
        <v>213</v>
      </c>
      <c r="M3" s="29" t="s">
        <v>28</v>
      </c>
    </row>
    <row r="4" spans="1:13">
      <c r="A4" s="26"/>
      <c r="B4" s="32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2">
        <f>SUM(C4:L4)</f>
        <v>0</v>
      </c>
    </row>
    <row r="5" spans="1:13" ht="31.5">
      <c r="A5" s="30" t="s">
        <v>104</v>
      </c>
      <c r="B5" s="31" t="s">
        <v>617</v>
      </c>
      <c r="C5" s="122">
        <v>300000</v>
      </c>
      <c r="D5" s="122">
        <v>0</v>
      </c>
      <c r="E5" s="122">
        <v>0</v>
      </c>
      <c r="F5" s="122">
        <v>0</v>
      </c>
      <c r="G5" s="122">
        <v>0</v>
      </c>
      <c r="H5" s="122">
        <v>0</v>
      </c>
      <c r="I5" s="122"/>
      <c r="J5" s="122">
        <v>0</v>
      </c>
      <c r="K5" s="122">
        <v>0</v>
      </c>
      <c r="L5" s="122">
        <v>0</v>
      </c>
      <c r="M5" s="122">
        <v>300000</v>
      </c>
    </row>
    <row r="6" spans="1:13" ht="31.5">
      <c r="A6" s="26"/>
      <c r="B6" s="31" t="s">
        <v>212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2">
        <v>0</v>
      </c>
    </row>
    <row r="7" spans="1:13">
      <c r="A7" s="26"/>
      <c r="B7" s="32" t="s">
        <v>211</v>
      </c>
      <c r="C7" s="123"/>
      <c r="D7" s="123"/>
      <c r="E7" s="123"/>
      <c r="F7" s="123"/>
      <c r="G7" s="123"/>
      <c r="H7" s="123"/>
      <c r="I7" s="123">
        <v>-11497796.119999999</v>
      </c>
      <c r="J7" s="123">
        <v>-1401813.849999994</v>
      </c>
      <c r="K7" s="123"/>
      <c r="L7" s="123"/>
      <c r="M7" s="122">
        <v>-12899609.969999993</v>
      </c>
    </row>
    <row r="8" spans="1:13">
      <c r="A8" s="26"/>
      <c r="B8" s="31" t="s">
        <v>210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2">
        <v>0</v>
      </c>
    </row>
    <row r="9" spans="1:13" ht="31.5">
      <c r="A9" s="26"/>
      <c r="B9" s="31" t="s">
        <v>209</v>
      </c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>
        <v>0</v>
      </c>
    </row>
    <row r="10" spans="1:13" ht="31.5">
      <c r="A10" s="26"/>
      <c r="B10" s="31" t="s">
        <v>208</v>
      </c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2">
        <v>0</v>
      </c>
    </row>
    <row r="11" spans="1:13">
      <c r="A11" s="26"/>
      <c r="B11" s="32" t="s">
        <v>207</v>
      </c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2">
        <v>0</v>
      </c>
    </row>
    <row r="12" spans="1:13">
      <c r="A12" s="26"/>
      <c r="B12" s="32" t="s">
        <v>190</v>
      </c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2">
        <v>0</v>
      </c>
    </row>
    <row r="13" spans="1:13" ht="31.5">
      <c r="A13" s="26"/>
      <c r="B13" s="31" t="s">
        <v>206</v>
      </c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>
        <v>0</v>
      </c>
    </row>
    <row r="14" spans="1:13" ht="18.75">
      <c r="A14" s="30" t="s">
        <v>104</v>
      </c>
      <c r="B14" s="31" t="s">
        <v>618</v>
      </c>
      <c r="C14" s="122">
        <v>300000</v>
      </c>
      <c r="D14" s="122">
        <v>0</v>
      </c>
      <c r="E14" s="122">
        <v>0</v>
      </c>
      <c r="F14" s="122">
        <v>0</v>
      </c>
      <c r="G14" s="122">
        <v>0</v>
      </c>
      <c r="H14" s="122">
        <v>0</v>
      </c>
      <c r="I14" s="122">
        <v>-11497796.119999999</v>
      </c>
      <c r="J14" s="122">
        <v>-1401813.849999994</v>
      </c>
      <c r="K14" s="122"/>
      <c r="L14" s="122"/>
      <c r="M14" s="122">
        <v>-12599609.969999993</v>
      </c>
    </row>
    <row r="16" spans="1:13">
      <c r="E16" s="6"/>
      <c r="F16" s="414">
        <f>F12-F14</f>
        <v>0</v>
      </c>
      <c r="G16" s="22"/>
      <c r="M16" s="420">
        <f>M14-Pasivet!E69</f>
        <v>-12599609.969999993</v>
      </c>
    </row>
    <row r="17" spans="4:11">
      <c r="D17" s="415" t="s">
        <v>607</v>
      </c>
      <c r="F17" s="2"/>
      <c r="K17" s="411" t="s">
        <v>606</v>
      </c>
    </row>
    <row r="18" spans="4:11">
      <c r="D18" s="2" t="s">
        <v>616</v>
      </c>
      <c r="F18" s="2"/>
      <c r="K18" s="411" t="s">
        <v>591</v>
      </c>
    </row>
  </sheetData>
  <mergeCells count="1">
    <mergeCell ref="B1:M1"/>
  </mergeCells>
  <printOptions horizontalCentered="1"/>
  <pageMargins left="0.25" right="0.25" top="0.25" bottom="0.25" header="0.51" footer="0.51"/>
  <pageSetup scale="74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T543"/>
  <sheetViews>
    <sheetView topLeftCell="B13" zoomScaleNormal="100" workbookViewId="0">
      <selection activeCell="B1" sqref="B1"/>
    </sheetView>
  </sheetViews>
  <sheetFormatPr defaultRowHeight="12.75"/>
  <cols>
    <col min="1" max="1" width="2.7109375" style="157" hidden="1" customWidth="1"/>
    <col min="2" max="2" width="2.42578125" style="157" customWidth="1"/>
    <col min="3" max="3" width="3.85546875" style="156" customWidth="1"/>
    <col min="4" max="4" width="2" style="157" customWidth="1"/>
    <col min="5" max="5" width="3.42578125" style="157" customWidth="1"/>
    <col min="6" max="6" width="13.7109375" style="157" customWidth="1"/>
    <col min="7" max="7" width="10.42578125" style="157" customWidth="1"/>
    <col min="8" max="8" width="9.7109375" style="157" customWidth="1"/>
    <col min="9" max="9" width="8.7109375" style="157" customWidth="1"/>
    <col min="10" max="10" width="31.5703125" style="157" customWidth="1"/>
    <col min="11" max="11" width="13.42578125" style="157" bestFit="1" customWidth="1"/>
    <col min="12" max="12" width="15.7109375" style="160" customWidth="1"/>
    <col min="13" max="13" width="12.5703125" style="160" customWidth="1"/>
    <col min="14" max="14" width="12.85546875" style="180" customWidth="1"/>
    <col min="15" max="15" width="8.140625" style="180" customWidth="1"/>
    <col min="16" max="16" width="14.42578125" style="180" bestFit="1" customWidth="1"/>
    <col min="17" max="17" width="15.42578125" style="180" bestFit="1" customWidth="1"/>
    <col min="18" max="18" width="10.140625" style="180" bestFit="1" customWidth="1"/>
    <col min="19" max="16384" width="9.140625" style="180"/>
  </cols>
  <sheetData>
    <row r="1" spans="1:14">
      <c r="A1" s="180"/>
      <c r="B1" s="180"/>
      <c r="C1" s="180"/>
      <c r="D1" s="180"/>
      <c r="E1" s="180"/>
      <c r="F1" s="128"/>
      <c r="G1" s="128"/>
      <c r="H1" s="128"/>
      <c r="I1" s="128"/>
      <c r="J1" s="128"/>
      <c r="K1" s="128"/>
      <c r="L1" s="129"/>
      <c r="M1" s="129"/>
      <c r="N1" s="181"/>
    </row>
    <row r="2" spans="1:14">
      <c r="A2" s="180"/>
      <c r="B2" s="182"/>
      <c r="C2" s="183"/>
      <c r="D2" s="183"/>
      <c r="E2" s="183"/>
      <c r="F2" s="130"/>
      <c r="G2" s="130"/>
      <c r="H2" s="130"/>
      <c r="I2" s="130"/>
      <c r="J2" s="130"/>
      <c r="K2" s="130"/>
      <c r="L2" s="131"/>
      <c r="M2" s="131"/>
      <c r="N2" s="184"/>
    </row>
    <row r="3" spans="1:14" ht="18">
      <c r="A3" s="185"/>
      <c r="B3" s="505" t="s">
        <v>11</v>
      </c>
      <c r="C3" s="506"/>
      <c r="D3" s="506"/>
      <c r="E3" s="506"/>
      <c r="F3" s="506"/>
      <c r="G3" s="506"/>
      <c r="H3" s="506"/>
      <c r="I3" s="506"/>
      <c r="J3" s="506"/>
      <c r="K3" s="506"/>
      <c r="L3" s="506"/>
      <c r="M3" s="506"/>
      <c r="N3" s="507"/>
    </row>
    <row r="4" spans="1:14" ht="18">
      <c r="A4" s="185"/>
      <c r="B4" s="132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4"/>
    </row>
    <row r="5" spans="1:14">
      <c r="A5" s="135"/>
      <c r="B5" s="136"/>
      <c r="C5" s="137"/>
      <c r="D5" s="138" t="s">
        <v>26</v>
      </c>
      <c r="E5" s="139"/>
      <c r="F5" s="140"/>
      <c r="G5" s="140"/>
      <c r="H5" s="140"/>
      <c r="I5" s="140"/>
      <c r="J5" s="140"/>
      <c r="K5" s="140"/>
      <c r="L5" s="141"/>
      <c r="M5" s="142"/>
      <c r="N5" s="186"/>
    </row>
    <row r="6" spans="1:14" ht="5.25" customHeight="1">
      <c r="A6" s="135"/>
      <c r="B6" s="136"/>
      <c r="C6" s="143"/>
      <c r="D6" s="144"/>
      <c r="E6" s="145"/>
      <c r="F6" s="146"/>
      <c r="G6" s="146"/>
      <c r="H6" s="146"/>
      <c r="I6" s="146"/>
      <c r="J6" s="146"/>
      <c r="K6" s="146"/>
      <c r="L6" s="147"/>
      <c r="M6" s="148"/>
      <c r="N6" s="186"/>
    </row>
    <row r="7" spans="1:14">
      <c r="A7" s="135"/>
      <c r="B7" s="136"/>
      <c r="C7" s="149"/>
      <c r="D7" s="187" t="s">
        <v>220</v>
      </c>
      <c r="E7" s="145"/>
      <c r="F7" s="146"/>
      <c r="G7" s="146"/>
      <c r="H7" s="146"/>
      <c r="I7" s="146"/>
      <c r="J7" s="146"/>
      <c r="K7" s="146"/>
      <c r="L7" s="147"/>
      <c r="M7" s="148"/>
      <c r="N7" s="186"/>
    </row>
    <row r="8" spans="1:14">
      <c r="A8" s="135"/>
      <c r="B8" s="136"/>
      <c r="C8" s="149"/>
      <c r="D8" s="187" t="s">
        <v>31</v>
      </c>
      <c r="E8" s="145"/>
      <c r="F8" s="146"/>
      <c r="G8" s="146"/>
      <c r="H8" s="146"/>
      <c r="I8" s="146"/>
      <c r="J8" s="146"/>
      <c r="K8" s="146"/>
      <c r="L8" s="147"/>
      <c r="M8" s="148"/>
      <c r="N8" s="186"/>
    </row>
    <row r="9" spans="1:14">
      <c r="A9" s="135"/>
      <c r="B9" s="136"/>
      <c r="C9" s="188" t="s">
        <v>221</v>
      </c>
      <c r="D9" s="150"/>
      <c r="E9" s="145"/>
      <c r="F9" s="146"/>
      <c r="G9" s="146"/>
      <c r="H9" s="146"/>
      <c r="I9" s="146"/>
      <c r="J9" s="146"/>
      <c r="K9" s="146"/>
      <c r="L9" s="147"/>
      <c r="M9" s="148"/>
      <c r="N9" s="186"/>
    </row>
    <row r="10" spans="1:14">
      <c r="A10" s="135"/>
      <c r="B10" s="136"/>
      <c r="C10" s="149"/>
      <c r="D10" s="145" t="s">
        <v>32</v>
      </c>
      <c r="E10" s="145"/>
      <c r="F10" s="146"/>
      <c r="G10" s="146"/>
      <c r="H10" s="146"/>
      <c r="I10" s="146"/>
      <c r="J10" s="146"/>
      <c r="K10" s="146"/>
      <c r="L10" s="147"/>
      <c r="M10" s="148"/>
      <c r="N10" s="186"/>
    </row>
    <row r="11" spans="1:14">
      <c r="A11" s="135"/>
      <c r="B11" s="136"/>
      <c r="C11" s="149"/>
      <c r="D11" s="145" t="s">
        <v>33</v>
      </c>
      <c r="E11" s="145"/>
      <c r="F11" s="146"/>
      <c r="G11" s="146"/>
      <c r="H11" s="146"/>
      <c r="I11" s="146"/>
      <c r="J11" s="146"/>
      <c r="K11" s="146"/>
      <c r="L11" s="147"/>
      <c r="M11" s="148"/>
      <c r="N11" s="186"/>
    </row>
    <row r="12" spans="1:14">
      <c r="A12" s="135"/>
      <c r="B12" s="136"/>
      <c r="C12" s="151"/>
      <c r="D12" s="152" t="s">
        <v>34</v>
      </c>
      <c r="E12" s="152"/>
      <c r="F12" s="153"/>
      <c r="G12" s="153"/>
      <c r="H12" s="153"/>
      <c r="I12" s="153"/>
      <c r="J12" s="153"/>
      <c r="K12" s="153"/>
      <c r="L12" s="154"/>
      <c r="M12" s="155"/>
      <c r="N12" s="186"/>
    </row>
    <row r="13" spans="1:14">
      <c r="A13" s="180"/>
      <c r="B13" s="189"/>
      <c r="C13" s="190"/>
      <c r="D13" s="190"/>
      <c r="E13" s="190"/>
      <c r="F13" s="146"/>
      <c r="G13" s="146"/>
      <c r="H13" s="146"/>
      <c r="I13" s="146"/>
      <c r="J13" s="146"/>
      <c r="K13" s="146"/>
      <c r="L13" s="147"/>
      <c r="M13" s="147"/>
      <c r="N13" s="186"/>
    </row>
    <row r="14" spans="1:14" ht="15.75">
      <c r="A14" s="180"/>
      <c r="B14" s="189"/>
      <c r="D14" s="191" t="s">
        <v>35</v>
      </c>
      <c r="E14" s="190"/>
      <c r="F14" s="192" t="s">
        <v>36</v>
      </c>
      <c r="G14" s="146"/>
      <c r="H14" s="146"/>
      <c r="I14" s="146"/>
      <c r="J14" s="146"/>
      <c r="K14" s="146"/>
      <c r="L14" s="147"/>
      <c r="M14" s="147"/>
      <c r="N14" s="186"/>
    </row>
    <row r="15" spans="1:14">
      <c r="A15" s="180"/>
      <c r="B15" s="189"/>
      <c r="C15" s="193"/>
      <c r="D15" s="194"/>
      <c r="E15" s="190"/>
      <c r="F15" s="146"/>
      <c r="G15" s="146"/>
      <c r="H15" s="146"/>
      <c r="I15" s="146"/>
      <c r="J15" s="146"/>
      <c r="K15" s="146"/>
      <c r="L15" s="147"/>
      <c r="M15" s="147"/>
      <c r="N15" s="186"/>
    </row>
    <row r="16" spans="1:14">
      <c r="A16" s="180"/>
      <c r="B16" s="189"/>
      <c r="C16" s="195">
        <v>1</v>
      </c>
      <c r="D16" s="146" t="s">
        <v>242</v>
      </c>
      <c r="E16" s="190"/>
      <c r="F16" s="146"/>
      <c r="G16" s="146"/>
      <c r="H16" s="146"/>
      <c r="I16" s="146"/>
      <c r="J16" s="146"/>
      <c r="K16" s="146"/>
      <c r="L16" s="147"/>
      <c r="M16" s="147"/>
      <c r="N16" s="186"/>
    </row>
    <row r="17" spans="1:14">
      <c r="A17" s="180"/>
      <c r="B17" s="189"/>
      <c r="C17" s="195">
        <v>2</v>
      </c>
      <c r="D17" s="194" t="s">
        <v>299</v>
      </c>
      <c r="E17" s="190"/>
      <c r="F17" s="146"/>
      <c r="G17" s="146"/>
      <c r="H17" s="146"/>
      <c r="I17" s="146"/>
      <c r="J17" s="146"/>
      <c r="K17" s="146"/>
      <c r="L17" s="147"/>
      <c r="M17" s="147"/>
      <c r="N17" s="186"/>
    </row>
    <row r="18" spans="1:14">
      <c r="A18" s="180"/>
      <c r="B18" s="189"/>
      <c r="C18" s="165">
        <v>3</v>
      </c>
      <c r="D18" s="194" t="s">
        <v>300</v>
      </c>
      <c r="E18" s="190"/>
      <c r="F18" s="146"/>
      <c r="G18" s="146"/>
      <c r="H18" s="146"/>
      <c r="I18" s="146"/>
      <c r="J18" s="146"/>
      <c r="K18" s="146"/>
      <c r="L18" s="147"/>
      <c r="M18" s="147"/>
      <c r="N18" s="186"/>
    </row>
    <row r="19" spans="1:14">
      <c r="B19" s="158"/>
      <c r="C19" s="165">
        <v>4</v>
      </c>
      <c r="D19" s="165" t="s">
        <v>301</v>
      </c>
      <c r="E19" s="146"/>
      <c r="F19" s="146"/>
      <c r="G19" s="146"/>
      <c r="H19" s="146"/>
      <c r="I19" s="146"/>
      <c r="J19" s="146"/>
      <c r="K19" s="146"/>
      <c r="L19" s="147"/>
      <c r="M19" s="147"/>
      <c r="N19" s="186"/>
    </row>
    <row r="20" spans="1:14">
      <c r="B20" s="158"/>
      <c r="C20" s="165"/>
      <c r="D20" s="146" t="s">
        <v>302</v>
      </c>
      <c r="E20" s="146"/>
      <c r="F20" s="146"/>
      <c r="G20" s="146"/>
      <c r="H20" s="146"/>
      <c r="I20" s="146"/>
      <c r="J20" s="146"/>
      <c r="K20" s="146"/>
      <c r="L20" s="147"/>
      <c r="M20" s="147"/>
      <c r="N20" s="186"/>
    </row>
    <row r="21" spans="1:14">
      <c r="B21" s="158"/>
      <c r="C21" s="165" t="s">
        <v>243</v>
      </c>
      <c r="D21" s="165"/>
      <c r="E21" s="146"/>
      <c r="F21" s="146"/>
      <c r="G21" s="146"/>
      <c r="H21" s="146"/>
      <c r="I21" s="146"/>
      <c r="J21" s="146"/>
      <c r="K21" s="146"/>
      <c r="L21" s="147"/>
      <c r="M21" s="147"/>
      <c r="N21" s="186"/>
    </row>
    <row r="22" spans="1:14">
      <c r="B22" s="158"/>
      <c r="C22" s="165"/>
      <c r="D22" s="146" t="s">
        <v>303</v>
      </c>
      <c r="E22" s="146"/>
      <c r="F22" s="146"/>
      <c r="G22" s="146"/>
      <c r="H22" s="146"/>
      <c r="I22" s="146"/>
      <c r="J22" s="146"/>
      <c r="K22" s="146"/>
      <c r="L22" s="147"/>
      <c r="M22" s="147"/>
      <c r="N22" s="186"/>
    </row>
    <row r="23" spans="1:14">
      <c r="B23" s="158"/>
      <c r="C23" s="165" t="s">
        <v>304</v>
      </c>
      <c r="D23" s="165"/>
      <c r="E23" s="146"/>
      <c r="F23" s="146"/>
      <c r="G23" s="146"/>
      <c r="H23" s="146"/>
      <c r="I23" s="146"/>
      <c r="J23" s="146"/>
      <c r="K23" s="146"/>
      <c r="L23" s="147"/>
      <c r="M23" s="147"/>
      <c r="N23" s="186"/>
    </row>
    <row r="24" spans="1:14">
      <c r="B24" s="158"/>
      <c r="C24" s="165"/>
      <c r="D24" s="146" t="s">
        <v>305</v>
      </c>
      <c r="E24" s="146"/>
      <c r="F24" s="146"/>
      <c r="G24" s="146"/>
      <c r="H24" s="146"/>
      <c r="I24" s="146"/>
      <c r="J24" s="146"/>
      <c r="K24" s="146"/>
      <c r="L24" s="147"/>
      <c r="M24" s="147"/>
      <c r="N24" s="186"/>
    </row>
    <row r="25" spans="1:14">
      <c r="B25" s="158"/>
      <c r="C25" s="165" t="s">
        <v>244</v>
      </c>
      <c r="D25" s="165"/>
      <c r="E25" s="146"/>
      <c r="F25" s="146"/>
      <c r="G25" s="146"/>
      <c r="H25" s="146"/>
      <c r="I25" s="146"/>
      <c r="J25" s="146"/>
      <c r="K25" s="146"/>
      <c r="L25" s="147"/>
      <c r="M25" s="147"/>
      <c r="N25" s="186"/>
    </row>
    <row r="26" spans="1:14">
      <c r="B26" s="158"/>
      <c r="C26" s="165"/>
      <c r="D26" s="165" t="s">
        <v>306</v>
      </c>
      <c r="E26" s="146"/>
      <c r="F26" s="146"/>
      <c r="G26" s="146"/>
      <c r="H26" s="146"/>
      <c r="I26" s="146"/>
      <c r="J26" s="146"/>
      <c r="K26" s="146"/>
      <c r="L26" s="147"/>
      <c r="M26" s="147"/>
      <c r="N26" s="186"/>
    </row>
    <row r="27" spans="1:14">
      <c r="B27" s="158"/>
      <c r="C27" s="165" t="s">
        <v>245</v>
      </c>
      <c r="D27" s="165"/>
      <c r="E27" s="146"/>
      <c r="F27" s="146"/>
      <c r="G27" s="146"/>
      <c r="H27" s="146"/>
      <c r="I27" s="146"/>
      <c r="J27" s="146"/>
      <c r="K27" s="146"/>
      <c r="L27" s="147"/>
      <c r="M27" s="147"/>
      <c r="N27" s="186"/>
    </row>
    <row r="28" spans="1:14">
      <c r="B28" s="158"/>
      <c r="C28" s="146" t="s">
        <v>246</v>
      </c>
      <c r="D28" s="165"/>
      <c r="E28" s="146"/>
      <c r="F28" s="146"/>
      <c r="G28" s="146"/>
      <c r="H28" s="146"/>
      <c r="I28" s="146"/>
      <c r="J28" s="146"/>
      <c r="K28" s="146"/>
      <c r="L28" s="147"/>
      <c r="M28" s="147"/>
      <c r="N28" s="186"/>
    </row>
    <row r="29" spans="1:14">
      <c r="B29" s="158"/>
      <c r="C29" s="165"/>
      <c r="D29" s="165" t="s">
        <v>307</v>
      </c>
      <c r="E29" s="146"/>
      <c r="F29" s="146"/>
      <c r="G29" s="146"/>
      <c r="H29" s="146"/>
      <c r="I29" s="146"/>
      <c r="J29" s="146"/>
      <c r="K29" s="146"/>
      <c r="L29" s="147"/>
      <c r="M29" s="147"/>
      <c r="N29" s="186"/>
    </row>
    <row r="30" spans="1:14">
      <c r="B30" s="158"/>
      <c r="C30" s="146" t="s">
        <v>247</v>
      </c>
      <c r="D30" s="165"/>
      <c r="E30" s="146"/>
      <c r="F30" s="146"/>
      <c r="G30" s="146"/>
      <c r="H30" s="146"/>
      <c r="I30" s="146"/>
      <c r="J30" s="146"/>
      <c r="K30" s="146"/>
      <c r="L30" s="147"/>
      <c r="M30" s="147"/>
      <c r="N30" s="186"/>
    </row>
    <row r="31" spans="1:14">
      <c r="B31" s="158"/>
      <c r="C31" s="165"/>
      <c r="D31" s="165" t="s">
        <v>308</v>
      </c>
      <c r="E31" s="146"/>
      <c r="F31" s="146"/>
      <c r="G31" s="146"/>
      <c r="H31" s="146"/>
      <c r="I31" s="146"/>
      <c r="J31" s="146"/>
      <c r="K31" s="146"/>
      <c r="L31" s="147"/>
      <c r="M31" s="147"/>
      <c r="N31" s="186"/>
    </row>
    <row r="32" spans="1:14">
      <c r="B32" s="158"/>
      <c r="C32" s="146" t="s">
        <v>248</v>
      </c>
      <c r="D32" s="165"/>
      <c r="E32" s="146"/>
      <c r="F32" s="146"/>
      <c r="G32" s="146"/>
      <c r="H32" s="146"/>
      <c r="I32" s="146"/>
      <c r="J32" s="146"/>
      <c r="K32" s="146"/>
      <c r="L32" s="147"/>
      <c r="M32" s="147"/>
      <c r="N32" s="186"/>
    </row>
    <row r="33" spans="2:14">
      <c r="B33" s="158"/>
      <c r="C33" s="165" t="s">
        <v>249</v>
      </c>
      <c r="D33" s="165" t="s">
        <v>250</v>
      </c>
      <c r="E33" s="146"/>
      <c r="F33" s="146"/>
      <c r="G33" s="146"/>
      <c r="H33" s="146"/>
      <c r="I33" s="146"/>
      <c r="J33" s="146"/>
      <c r="K33" s="146"/>
      <c r="L33" s="147"/>
      <c r="M33" s="147"/>
      <c r="N33" s="186"/>
    </row>
    <row r="34" spans="2:14">
      <c r="B34" s="158"/>
      <c r="C34" s="165"/>
      <c r="D34" s="146" t="s">
        <v>251</v>
      </c>
      <c r="E34" s="146"/>
      <c r="F34" s="146"/>
      <c r="G34" s="146"/>
      <c r="H34" s="146"/>
      <c r="I34" s="146"/>
      <c r="J34" s="146"/>
      <c r="K34" s="146"/>
      <c r="L34" s="147"/>
      <c r="M34" s="147"/>
      <c r="N34" s="186"/>
    </row>
    <row r="35" spans="2:14">
      <c r="B35" s="158"/>
      <c r="C35" s="165"/>
      <c r="D35" s="146" t="s">
        <v>252</v>
      </c>
      <c r="E35" s="146"/>
      <c r="F35" s="146"/>
      <c r="G35" s="146"/>
      <c r="H35" s="146"/>
      <c r="I35" s="146"/>
      <c r="J35" s="146"/>
      <c r="K35" s="146"/>
      <c r="L35" s="147"/>
      <c r="M35" s="147"/>
      <c r="N35" s="186"/>
    </row>
    <row r="36" spans="2:14">
      <c r="B36" s="158"/>
      <c r="C36" s="165"/>
      <c r="D36" s="146" t="s">
        <v>253</v>
      </c>
      <c r="E36" s="146"/>
      <c r="F36" s="146"/>
      <c r="G36" s="146"/>
      <c r="H36" s="146"/>
      <c r="I36" s="146"/>
      <c r="J36" s="146"/>
      <c r="K36" s="146"/>
      <c r="L36" s="147"/>
      <c r="M36" s="147"/>
      <c r="N36" s="186"/>
    </row>
    <row r="37" spans="2:14">
      <c r="B37" s="158"/>
      <c r="C37" s="165"/>
      <c r="D37" s="146" t="s">
        <v>254</v>
      </c>
      <c r="E37" s="146"/>
      <c r="F37" s="146"/>
      <c r="G37" s="146"/>
      <c r="H37" s="146"/>
      <c r="I37" s="146"/>
      <c r="J37" s="146"/>
      <c r="K37" s="146"/>
      <c r="L37" s="147"/>
      <c r="M37" s="147"/>
      <c r="N37" s="186"/>
    </row>
    <row r="38" spans="2:14">
      <c r="B38" s="158"/>
      <c r="C38" s="165"/>
      <c r="D38" s="146" t="s">
        <v>255</v>
      </c>
      <c r="E38" s="146"/>
      <c r="F38" s="146"/>
      <c r="G38" s="146"/>
      <c r="H38" s="146"/>
      <c r="I38" s="146"/>
      <c r="J38" s="146"/>
      <c r="K38" s="146"/>
      <c r="L38" s="147"/>
      <c r="M38" s="147"/>
      <c r="N38" s="186"/>
    </row>
    <row r="39" spans="2:14">
      <c r="B39" s="158"/>
      <c r="C39" s="165"/>
      <c r="D39" s="146" t="s">
        <v>256</v>
      </c>
      <c r="E39" s="146"/>
      <c r="F39" s="146"/>
      <c r="G39" s="146"/>
      <c r="H39" s="146"/>
      <c r="I39" s="146"/>
      <c r="J39" s="146"/>
      <c r="K39" s="146"/>
      <c r="L39" s="147"/>
      <c r="M39" s="147"/>
      <c r="N39" s="186"/>
    </row>
    <row r="40" spans="2:14">
      <c r="B40" s="158"/>
      <c r="C40" s="165"/>
      <c r="D40" s="165"/>
      <c r="E40" s="146"/>
      <c r="F40" s="146"/>
      <c r="G40" s="146"/>
      <c r="H40" s="146"/>
      <c r="I40" s="146"/>
      <c r="J40" s="146"/>
      <c r="K40" s="146"/>
      <c r="L40" s="147"/>
      <c r="M40" s="147"/>
      <c r="N40" s="186"/>
    </row>
    <row r="41" spans="2:14" ht="15.75">
      <c r="B41" s="158"/>
      <c r="D41" s="191" t="s">
        <v>37</v>
      </c>
      <c r="F41" s="192" t="s">
        <v>38</v>
      </c>
      <c r="G41" s="146"/>
      <c r="H41" s="146"/>
      <c r="I41" s="146"/>
      <c r="J41" s="146"/>
      <c r="K41" s="146"/>
      <c r="L41" s="147"/>
      <c r="M41" s="147"/>
      <c r="N41" s="186"/>
    </row>
    <row r="42" spans="2:14">
      <c r="B42" s="158"/>
      <c r="C42" s="165"/>
      <c r="D42" s="165"/>
      <c r="E42" s="146"/>
      <c r="F42" s="146"/>
      <c r="G42" s="146"/>
      <c r="H42" s="146"/>
      <c r="I42" s="146"/>
      <c r="J42" s="146"/>
      <c r="K42" s="146"/>
      <c r="L42" s="147"/>
      <c r="M42" s="147"/>
      <c r="N42" s="186"/>
    </row>
    <row r="43" spans="2:14">
      <c r="B43" s="158"/>
      <c r="C43" s="165"/>
      <c r="D43" s="146" t="s">
        <v>257</v>
      </c>
      <c r="E43" s="146"/>
      <c r="F43" s="146"/>
      <c r="G43" s="146"/>
      <c r="H43" s="146"/>
      <c r="I43" s="146"/>
      <c r="J43" s="146"/>
      <c r="K43" s="146"/>
      <c r="L43" s="147"/>
      <c r="M43" s="147"/>
      <c r="N43" s="186"/>
    </row>
    <row r="44" spans="2:14">
      <c r="B44" s="158"/>
      <c r="C44" s="165" t="s">
        <v>309</v>
      </c>
      <c r="D44" s="165"/>
      <c r="E44" s="146"/>
      <c r="F44" s="146"/>
      <c r="G44" s="146"/>
      <c r="H44" s="146"/>
      <c r="I44" s="146"/>
      <c r="J44" s="146"/>
      <c r="K44" s="146"/>
      <c r="L44" s="147"/>
      <c r="M44" s="147"/>
      <c r="N44" s="186"/>
    </row>
    <row r="45" spans="2:14">
      <c r="B45" s="158"/>
      <c r="C45" s="165"/>
      <c r="D45" s="165" t="s">
        <v>258</v>
      </c>
      <c r="E45" s="146"/>
      <c r="F45" s="146"/>
      <c r="G45" s="146"/>
      <c r="H45" s="146"/>
      <c r="I45" s="146"/>
      <c r="J45" s="146"/>
      <c r="K45" s="146"/>
      <c r="L45" s="147"/>
      <c r="M45" s="147"/>
      <c r="N45" s="186"/>
    </row>
    <row r="46" spans="2:14">
      <c r="B46" s="158"/>
      <c r="C46" s="165" t="s">
        <v>310</v>
      </c>
      <c r="D46" s="165"/>
      <c r="E46" s="146"/>
      <c r="F46" s="146"/>
      <c r="G46" s="146"/>
      <c r="H46" s="146"/>
      <c r="I46" s="146"/>
      <c r="J46" s="146"/>
      <c r="K46" s="146"/>
      <c r="L46" s="147"/>
      <c r="M46" s="147"/>
      <c r="N46" s="186"/>
    </row>
    <row r="47" spans="2:14">
      <c r="B47" s="158"/>
      <c r="C47" s="165"/>
      <c r="D47" s="165" t="s">
        <v>259</v>
      </c>
      <c r="E47" s="146"/>
      <c r="F47" s="146"/>
      <c r="G47" s="146"/>
      <c r="H47" s="146"/>
      <c r="I47" s="146"/>
      <c r="J47" s="146"/>
      <c r="K47" s="146"/>
      <c r="L47" s="147"/>
      <c r="M47" s="147"/>
      <c r="N47" s="186"/>
    </row>
    <row r="48" spans="2:14">
      <c r="B48" s="158"/>
      <c r="C48" s="165" t="s">
        <v>311</v>
      </c>
      <c r="D48" s="165"/>
      <c r="E48" s="146"/>
      <c r="F48" s="146"/>
      <c r="G48" s="146"/>
      <c r="H48" s="146"/>
      <c r="I48" s="146"/>
      <c r="J48" s="146"/>
      <c r="K48" s="146"/>
      <c r="L48" s="147"/>
      <c r="M48" s="147"/>
      <c r="N48" s="186"/>
    </row>
    <row r="49" spans="1:14">
      <c r="B49" s="158"/>
      <c r="C49" s="165"/>
      <c r="D49" s="165" t="s">
        <v>260</v>
      </c>
      <c r="E49" s="146"/>
      <c r="F49" s="146"/>
      <c r="G49" s="146"/>
      <c r="H49" s="146"/>
      <c r="I49" s="146"/>
      <c r="J49" s="146"/>
      <c r="K49" s="146"/>
      <c r="L49" s="147"/>
      <c r="M49" s="147"/>
      <c r="N49" s="186"/>
    </row>
    <row r="50" spans="1:14">
      <c r="B50" s="158"/>
      <c r="C50" s="165" t="s">
        <v>312</v>
      </c>
      <c r="D50" s="165"/>
      <c r="E50" s="159"/>
      <c r="F50" s="146"/>
      <c r="G50" s="146"/>
      <c r="H50" s="146"/>
      <c r="I50" s="146"/>
      <c r="J50" s="146"/>
      <c r="K50" s="146"/>
      <c r="L50" s="147"/>
      <c r="M50" s="147"/>
      <c r="N50" s="186"/>
    </row>
    <row r="51" spans="1:14">
      <c r="B51" s="158"/>
      <c r="C51" s="194"/>
      <c r="D51" s="194" t="s">
        <v>541</v>
      </c>
      <c r="E51" s="159"/>
      <c r="F51" s="146"/>
      <c r="G51" s="146"/>
      <c r="H51" s="146"/>
      <c r="I51" s="146"/>
      <c r="J51" s="146"/>
      <c r="K51" s="146"/>
      <c r="L51" s="147"/>
      <c r="M51" s="147"/>
      <c r="N51" s="186"/>
    </row>
    <row r="52" spans="1:14">
      <c r="B52" s="158"/>
      <c r="C52" s="194" t="s">
        <v>542</v>
      </c>
      <c r="D52" s="194"/>
      <c r="E52" s="159"/>
      <c r="F52" s="146"/>
      <c r="G52" s="146"/>
      <c r="H52" s="146"/>
      <c r="I52" s="146"/>
      <c r="J52" s="146"/>
      <c r="K52" s="146"/>
      <c r="L52" s="147"/>
      <c r="M52" s="147"/>
      <c r="N52" s="186"/>
    </row>
    <row r="53" spans="1:14">
      <c r="B53" s="158"/>
      <c r="C53" s="194" t="s">
        <v>543</v>
      </c>
      <c r="D53" s="194"/>
      <c r="E53" s="159"/>
      <c r="F53" s="146"/>
      <c r="G53" s="146"/>
      <c r="H53" s="146"/>
      <c r="I53" s="146"/>
      <c r="J53" s="146"/>
      <c r="K53" s="146"/>
      <c r="L53" s="147"/>
      <c r="M53" s="147"/>
      <c r="N53" s="186"/>
    </row>
    <row r="54" spans="1:14">
      <c r="B54" s="158"/>
      <c r="C54" s="165"/>
      <c r="D54" s="194" t="s">
        <v>261</v>
      </c>
      <c r="E54" s="159"/>
      <c r="F54" s="146"/>
      <c r="G54" s="146"/>
      <c r="H54" s="146"/>
      <c r="I54" s="146"/>
      <c r="J54" s="146"/>
      <c r="K54" s="146"/>
      <c r="L54" s="147"/>
      <c r="M54" s="147"/>
      <c r="N54" s="186"/>
    </row>
    <row r="55" spans="1:14">
      <c r="B55" s="158"/>
      <c r="C55" s="165"/>
      <c r="D55" s="165" t="s">
        <v>262</v>
      </c>
      <c r="E55" s="159"/>
      <c r="F55" s="146"/>
      <c r="G55" s="146"/>
      <c r="H55" s="146"/>
      <c r="I55" s="146"/>
      <c r="J55" s="146"/>
      <c r="K55" s="146"/>
      <c r="L55" s="147"/>
      <c r="M55" s="147"/>
      <c r="N55" s="186"/>
    </row>
    <row r="56" spans="1:14">
      <c r="B56" s="158"/>
      <c r="C56" s="165"/>
      <c r="D56" s="165" t="s">
        <v>263</v>
      </c>
      <c r="E56" s="159"/>
      <c r="F56" s="146"/>
      <c r="G56" s="146"/>
      <c r="H56" s="146"/>
      <c r="I56" s="146"/>
      <c r="J56" s="146"/>
      <c r="K56" s="146"/>
      <c r="L56" s="147"/>
      <c r="M56" s="147"/>
      <c r="N56" s="186"/>
    </row>
    <row r="57" spans="1:14">
      <c r="A57" s="180"/>
      <c r="B57" s="189"/>
      <c r="C57" s="194"/>
      <c r="D57" s="194" t="s">
        <v>540</v>
      </c>
      <c r="E57" s="186"/>
      <c r="F57" s="146"/>
      <c r="G57" s="146"/>
      <c r="H57" s="146"/>
      <c r="I57" s="146"/>
      <c r="J57" s="146"/>
      <c r="K57" s="146"/>
      <c r="L57" s="147"/>
      <c r="M57" s="147"/>
      <c r="N57" s="186"/>
    </row>
    <row r="58" spans="1:14">
      <c r="A58" s="180"/>
      <c r="B58" s="189"/>
      <c r="C58" s="194" t="s">
        <v>539</v>
      </c>
      <c r="D58" s="194"/>
      <c r="E58" s="186"/>
      <c r="F58" s="146"/>
      <c r="G58" s="146"/>
      <c r="H58" s="146"/>
      <c r="I58" s="146"/>
      <c r="J58" s="146"/>
      <c r="K58" s="146"/>
      <c r="L58" s="147"/>
      <c r="M58" s="147"/>
      <c r="N58" s="186"/>
    </row>
    <row r="59" spans="1:14">
      <c r="A59" s="180"/>
      <c r="B59" s="189"/>
      <c r="C59" s="146"/>
      <c r="D59" s="146"/>
      <c r="E59" s="190"/>
      <c r="F59" s="146"/>
      <c r="G59" s="146"/>
      <c r="H59" s="146"/>
      <c r="I59" s="146"/>
      <c r="J59" s="146"/>
      <c r="K59" s="146"/>
      <c r="L59" s="147"/>
      <c r="M59" s="147"/>
      <c r="N59" s="186"/>
    </row>
    <row r="60" spans="1:14">
      <c r="A60" s="180"/>
      <c r="B60" s="189"/>
      <c r="C60" s="146"/>
      <c r="D60" s="146"/>
      <c r="E60" s="190"/>
      <c r="F60" s="146"/>
      <c r="G60" s="146"/>
      <c r="H60" s="146"/>
      <c r="I60" s="146"/>
      <c r="J60" s="146"/>
      <c r="K60" s="146"/>
      <c r="L60" s="147"/>
      <c r="M60" s="147"/>
      <c r="N60" s="186"/>
    </row>
    <row r="61" spans="1:14">
      <c r="A61" s="190"/>
      <c r="B61" s="189"/>
      <c r="C61" s="146"/>
      <c r="D61" s="146"/>
      <c r="E61" s="196"/>
      <c r="F61" s="146"/>
      <c r="G61" s="146"/>
      <c r="H61" s="146"/>
      <c r="I61" s="146"/>
      <c r="J61" s="146"/>
      <c r="K61" s="146"/>
      <c r="L61" s="147"/>
      <c r="M61" s="147"/>
      <c r="N61" s="186"/>
    </row>
    <row r="62" spans="1:14">
      <c r="A62" s="190"/>
      <c r="B62" s="189"/>
      <c r="C62" s="190"/>
      <c r="D62" s="190"/>
      <c r="E62" s="190"/>
      <c r="F62" s="146"/>
      <c r="G62" s="146"/>
      <c r="H62" s="146"/>
      <c r="I62" s="146"/>
      <c r="J62" s="146"/>
      <c r="K62" s="146"/>
      <c r="L62" s="147"/>
      <c r="M62" s="147"/>
      <c r="N62" s="186"/>
    </row>
    <row r="63" spans="1:14" ht="6.75" customHeight="1">
      <c r="B63" s="158"/>
      <c r="C63" s="162"/>
      <c r="D63" s="146"/>
      <c r="E63" s="146"/>
      <c r="F63" s="146"/>
      <c r="G63" s="146"/>
      <c r="H63" s="146"/>
      <c r="I63" s="146"/>
      <c r="J63" s="146"/>
      <c r="K63" s="146"/>
      <c r="L63" s="147"/>
      <c r="M63" s="147"/>
      <c r="N63" s="159"/>
    </row>
    <row r="64" spans="1:14">
      <c r="B64" s="158"/>
      <c r="C64" s="162"/>
      <c r="D64" s="146"/>
      <c r="E64" s="146"/>
      <c r="F64" s="146"/>
      <c r="G64" s="146"/>
      <c r="H64" s="146"/>
      <c r="I64" s="146"/>
      <c r="J64" s="146"/>
      <c r="K64" s="146"/>
      <c r="L64" s="147"/>
      <c r="M64" s="147"/>
      <c r="N64" s="159"/>
    </row>
    <row r="65" spans="2:14">
      <c r="B65" s="158"/>
      <c r="C65" s="162"/>
      <c r="D65" s="146"/>
      <c r="E65" s="146"/>
      <c r="F65" s="146"/>
      <c r="G65" s="146"/>
      <c r="H65" s="146"/>
      <c r="I65" s="146"/>
      <c r="J65" s="146"/>
      <c r="K65" s="146"/>
      <c r="L65" s="147"/>
      <c r="M65" s="147"/>
      <c r="N65" s="159"/>
    </row>
    <row r="66" spans="2:14" ht="18">
      <c r="B66" s="197"/>
      <c r="C66" s="164" t="s">
        <v>313</v>
      </c>
      <c r="D66" s="198"/>
      <c r="E66" s="198"/>
      <c r="F66" s="198"/>
      <c r="G66" s="198"/>
      <c r="H66" s="198"/>
      <c r="I66" s="198"/>
      <c r="J66" s="198"/>
      <c r="K66" s="198"/>
      <c r="L66" s="198"/>
      <c r="M66" s="198"/>
      <c r="N66" s="199"/>
    </row>
    <row r="67" spans="2:14" ht="18">
      <c r="B67" s="197"/>
      <c r="C67" s="200"/>
      <c r="D67" s="198"/>
      <c r="E67" s="198"/>
      <c r="F67" s="198"/>
      <c r="G67" s="198"/>
      <c r="H67" s="198"/>
      <c r="I67" s="198"/>
      <c r="J67" s="198"/>
      <c r="K67" s="198"/>
      <c r="L67" s="198"/>
      <c r="M67" s="198"/>
      <c r="N67" s="199"/>
    </row>
    <row r="68" spans="2:14" ht="15.75">
      <c r="B68" s="163"/>
      <c r="C68" s="164"/>
      <c r="D68" s="508" t="s">
        <v>24</v>
      </c>
      <c r="E68" s="508"/>
      <c r="F68" s="201" t="s">
        <v>27</v>
      </c>
      <c r="G68" s="165"/>
      <c r="H68" s="165"/>
      <c r="I68" s="165"/>
      <c r="J68" s="165"/>
      <c r="K68" s="168"/>
      <c r="L68" s="168"/>
      <c r="M68" s="165"/>
      <c r="N68" s="171"/>
    </row>
    <row r="69" spans="2:14">
      <c r="B69" s="163"/>
      <c r="C69" s="164"/>
      <c r="D69" s="165"/>
      <c r="E69" s="169"/>
      <c r="F69" s="165"/>
      <c r="G69" s="165"/>
      <c r="H69" s="165"/>
      <c r="I69" s="165"/>
      <c r="J69" s="165"/>
      <c r="K69" s="168"/>
      <c r="L69" s="168"/>
      <c r="M69" s="165"/>
      <c r="N69" s="171"/>
    </row>
    <row r="70" spans="2:14">
      <c r="B70" s="163"/>
      <c r="C70" s="164"/>
      <c r="D70" s="165"/>
      <c r="E70" s="173" t="s">
        <v>3</v>
      </c>
      <c r="F70" s="167" t="s">
        <v>264</v>
      </c>
      <c r="G70" s="167"/>
      <c r="H70" s="167"/>
      <c r="I70" s="165"/>
      <c r="J70" s="165"/>
      <c r="K70" s="165"/>
      <c r="L70" s="165"/>
      <c r="M70" s="165"/>
      <c r="N70" s="171"/>
    </row>
    <row r="71" spans="2:14">
      <c r="B71" s="163"/>
      <c r="C71" s="164"/>
      <c r="D71" s="165"/>
      <c r="E71" s="173"/>
      <c r="F71" s="167"/>
      <c r="G71" s="167"/>
      <c r="H71" s="167"/>
      <c r="I71" s="165"/>
      <c r="J71" s="165"/>
      <c r="K71" s="165"/>
      <c r="L71" s="165"/>
      <c r="M71" s="165"/>
      <c r="N71" s="171"/>
    </row>
    <row r="72" spans="2:14">
      <c r="B72" s="163"/>
      <c r="C72" s="164"/>
      <c r="D72" s="165"/>
      <c r="E72" s="202">
        <v>1</v>
      </c>
      <c r="F72" s="203" t="s">
        <v>7</v>
      </c>
      <c r="G72" s="172"/>
      <c r="H72" s="165"/>
      <c r="I72" s="165"/>
      <c r="J72" s="165"/>
      <c r="K72" s="165"/>
      <c r="L72" s="165"/>
      <c r="M72" s="165"/>
      <c r="N72" s="171"/>
    </row>
    <row r="73" spans="2:14">
      <c r="B73" s="158"/>
      <c r="C73" s="283"/>
      <c r="D73" s="146"/>
      <c r="E73" s="284"/>
      <c r="F73" s="285"/>
      <c r="G73" s="286"/>
      <c r="H73" s="146"/>
      <c r="I73" s="146"/>
      <c r="J73" s="146"/>
      <c r="K73" s="146"/>
      <c r="L73" s="146"/>
      <c r="M73" s="146"/>
      <c r="N73" s="171"/>
    </row>
    <row r="74" spans="2:14">
      <c r="B74" s="158"/>
      <c r="C74" s="283">
        <v>1.1000000000000001</v>
      </c>
      <c r="D74" s="146"/>
      <c r="E74" s="162"/>
      <c r="F74" s="287" t="s">
        <v>8</v>
      </c>
      <c r="G74" s="288"/>
      <c r="H74" s="288"/>
      <c r="I74" s="288"/>
      <c r="J74" s="288"/>
      <c r="K74" s="288"/>
      <c r="L74" s="288"/>
      <c r="M74" s="146"/>
      <c r="N74" s="171"/>
    </row>
    <row r="75" spans="2:14">
      <c r="B75" s="158"/>
      <c r="C75" s="283"/>
      <c r="D75" s="146"/>
      <c r="E75" s="498" t="s">
        <v>2</v>
      </c>
      <c r="F75" s="498" t="s">
        <v>265</v>
      </c>
      <c r="G75" s="498"/>
      <c r="H75" s="498" t="s">
        <v>266</v>
      </c>
      <c r="I75" s="498" t="s">
        <v>267</v>
      </c>
      <c r="J75" s="498"/>
      <c r="K75" s="290" t="s">
        <v>268</v>
      </c>
      <c r="L75" s="290" t="s">
        <v>269</v>
      </c>
      <c r="M75" s="290" t="s">
        <v>268</v>
      </c>
      <c r="N75" s="171"/>
    </row>
    <row r="76" spans="2:14">
      <c r="B76" s="158"/>
      <c r="C76" s="283"/>
      <c r="D76" s="146"/>
      <c r="E76" s="498"/>
      <c r="F76" s="498"/>
      <c r="G76" s="498"/>
      <c r="H76" s="498"/>
      <c r="I76" s="498"/>
      <c r="J76" s="498"/>
      <c r="K76" s="291" t="s">
        <v>270</v>
      </c>
      <c r="L76" s="291" t="s">
        <v>271</v>
      </c>
      <c r="M76" s="291" t="s">
        <v>272</v>
      </c>
      <c r="N76" s="171"/>
    </row>
    <row r="77" spans="2:14">
      <c r="B77" s="158"/>
      <c r="C77" s="283"/>
      <c r="D77" s="146"/>
      <c r="E77" s="292">
        <v>1</v>
      </c>
      <c r="F77" s="496" t="s">
        <v>561</v>
      </c>
      <c r="G77" s="497"/>
      <c r="H77" s="293" t="s">
        <v>562</v>
      </c>
      <c r="I77" s="311" t="s">
        <v>601</v>
      </c>
      <c r="J77" s="312"/>
      <c r="K77" s="294">
        <v>6809140.3099999996</v>
      </c>
      <c r="L77" s="293">
        <v>1</v>
      </c>
      <c r="M77" s="295">
        <v>6809140.3099999996</v>
      </c>
      <c r="N77" s="171"/>
    </row>
    <row r="78" spans="2:14">
      <c r="B78" s="158"/>
      <c r="C78" s="283"/>
      <c r="D78" s="146"/>
      <c r="E78" s="292">
        <v>2</v>
      </c>
      <c r="F78" s="496" t="s">
        <v>563</v>
      </c>
      <c r="G78" s="497"/>
      <c r="H78" s="293" t="s">
        <v>562</v>
      </c>
      <c r="I78" s="311" t="s">
        <v>602</v>
      </c>
      <c r="J78" s="312"/>
      <c r="K78" s="296">
        <v>1675066.85</v>
      </c>
      <c r="L78" s="297">
        <v>1</v>
      </c>
      <c r="M78" s="295">
        <v>1675066.85</v>
      </c>
      <c r="N78" s="171"/>
    </row>
    <row r="79" spans="2:14">
      <c r="B79" s="300"/>
      <c r="C79" s="301"/>
      <c r="D79" s="286"/>
      <c r="E79" s="292">
        <v>9</v>
      </c>
      <c r="F79" s="496" t="s">
        <v>561</v>
      </c>
      <c r="G79" s="497"/>
      <c r="H79" s="293" t="s">
        <v>564</v>
      </c>
      <c r="I79" s="311" t="s">
        <v>603</v>
      </c>
      <c r="J79" s="312"/>
      <c r="K79" s="296">
        <v>3898.08</v>
      </c>
      <c r="L79" s="298">
        <v>123.42</v>
      </c>
      <c r="M79" s="299">
        <v>481101.03360000002</v>
      </c>
      <c r="N79" s="204"/>
    </row>
    <row r="80" spans="2:14">
      <c r="B80" s="158"/>
      <c r="C80" s="283">
        <v>1.2</v>
      </c>
      <c r="D80" s="146"/>
      <c r="E80" s="292"/>
      <c r="F80" s="489" t="s">
        <v>28</v>
      </c>
      <c r="G80" s="490"/>
      <c r="H80" s="490"/>
      <c r="I80" s="490"/>
      <c r="J80" s="490"/>
      <c r="K80" s="490"/>
      <c r="L80" s="491"/>
      <c r="M80" s="302">
        <v>8965308.1936000008</v>
      </c>
      <c r="N80" s="171"/>
    </row>
    <row r="81" spans="2:20">
      <c r="B81" s="158"/>
      <c r="C81" s="283"/>
      <c r="D81" s="146"/>
      <c r="E81" s="303"/>
      <c r="F81" s="303"/>
      <c r="G81" s="303"/>
      <c r="H81" s="303"/>
      <c r="I81" s="303"/>
      <c r="J81" s="303"/>
      <c r="K81" s="303"/>
      <c r="L81" s="303"/>
      <c r="M81" s="304"/>
      <c r="N81" s="171"/>
    </row>
    <row r="82" spans="2:20">
      <c r="B82" s="158"/>
      <c r="C82" s="283"/>
      <c r="D82" s="146"/>
      <c r="E82" s="305"/>
      <c r="F82" s="287" t="s">
        <v>9</v>
      </c>
      <c r="G82" s="145"/>
      <c r="H82" s="145"/>
      <c r="I82" s="145"/>
      <c r="J82" s="145"/>
      <c r="K82" s="145"/>
      <c r="L82" s="145"/>
      <c r="M82" s="146"/>
      <c r="N82" s="171"/>
    </row>
    <row r="83" spans="2:20">
      <c r="B83" s="158"/>
      <c r="C83" s="283"/>
      <c r="D83" s="146"/>
      <c r="E83" s="498" t="s">
        <v>2</v>
      </c>
      <c r="F83" s="499" t="s">
        <v>273</v>
      </c>
      <c r="G83" s="500"/>
      <c r="H83" s="500"/>
      <c r="I83" s="500"/>
      <c r="J83" s="501"/>
      <c r="K83" s="290" t="s">
        <v>268</v>
      </c>
      <c r="L83" s="290" t="s">
        <v>269</v>
      </c>
      <c r="M83" s="290" t="s">
        <v>268</v>
      </c>
      <c r="N83" s="171"/>
      <c r="Q83" s="227"/>
    </row>
    <row r="84" spans="2:20">
      <c r="B84" s="158"/>
      <c r="C84" s="283"/>
      <c r="D84" s="146"/>
      <c r="E84" s="498"/>
      <c r="F84" s="502"/>
      <c r="G84" s="503"/>
      <c r="H84" s="503"/>
      <c r="I84" s="503"/>
      <c r="J84" s="504"/>
      <c r="K84" s="291" t="s">
        <v>270</v>
      </c>
      <c r="L84" s="291" t="s">
        <v>271</v>
      </c>
      <c r="M84" s="291" t="s">
        <v>272</v>
      </c>
      <c r="N84" s="171"/>
      <c r="Q84" s="228"/>
      <c r="R84" s="227"/>
      <c r="T84" s="228"/>
    </row>
    <row r="85" spans="2:20">
      <c r="B85" s="158"/>
      <c r="C85" s="283"/>
      <c r="D85" s="146"/>
      <c r="E85" s="292"/>
      <c r="F85" s="486" t="s">
        <v>274</v>
      </c>
      <c r="G85" s="487"/>
      <c r="H85" s="487"/>
      <c r="I85" s="487"/>
      <c r="J85" s="488"/>
      <c r="K85" s="307">
        <v>562752.69999999995</v>
      </c>
      <c r="L85" s="293">
        <v>1</v>
      </c>
      <c r="M85" s="308">
        <v>562752.69999999995</v>
      </c>
      <c r="N85" s="171"/>
    </row>
    <row r="86" spans="2:20">
      <c r="B86" s="158"/>
      <c r="C86" s="283"/>
      <c r="D86" s="146"/>
      <c r="E86" s="292"/>
      <c r="F86" s="486" t="s">
        <v>275</v>
      </c>
      <c r="G86" s="487"/>
      <c r="H86" s="487"/>
      <c r="I86" s="487"/>
      <c r="J86" s="488"/>
      <c r="K86" s="309">
        <v>2687.5</v>
      </c>
      <c r="L86" s="298">
        <v>123.42</v>
      </c>
      <c r="M86" s="308">
        <v>331691.25</v>
      </c>
      <c r="N86" s="171"/>
    </row>
    <row r="87" spans="2:20">
      <c r="B87" s="158"/>
      <c r="C87" s="283"/>
      <c r="D87" s="146"/>
      <c r="E87" s="292"/>
      <c r="F87" s="486" t="s">
        <v>276</v>
      </c>
      <c r="G87" s="487"/>
      <c r="H87" s="487"/>
      <c r="I87" s="487"/>
      <c r="J87" s="488"/>
      <c r="K87" s="297"/>
      <c r="L87" s="297"/>
      <c r="M87" s="308"/>
      <c r="N87" s="171"/>
    </row>
    <row r="88" spans="2:20">
      <c r="B88" s="158"/>
      <c r="C88" s="283"/>
      <c r="D88" s="146"/>
      <c r="E88" s="292"/>
      <c r="F88" s="486" t="s">
        <v>314</v>
      </c>
      <c r="G88" s="487"/>
      <c r="H88" s="487"/>
      <c r="I88" s="487"/>
      <c r="J88" s="488"/>
      <c r="K88" s="309"/>
      <c r="L88" s="297"/>
      <c r="M88" s="308"/>
      <c r="N88" s="171"/>
    </row>
    <row r="89" spans="2:20">
      <c r="B89" s="158"/>
      <c r="C89" s="283"/>
      <c r="D89" s="146"/>
      <c r="E89" s="289"/>
      <c r="F89" s="489" t="s">
        <v>28</v>
      </c>
      <c r="G89" s="490"/>
      <c r="H89" s="490"/>
      <c r="I89" s="490"/>
      <c r="J89" s="490"/>
      <c r="K89" s="490"/>
      <c r="L89" s="491"/>
      <c r="M89" s="310">
        <v>894443.95</v>
      </c>
      <c r="N89" s="171"/>
    </row>
    <row r="90" spans="2:20">
      <c r="B90" s="158"/>
      <c r="C90" s="283"/>
      <c r="D90" s="146"/>
      <c r="E90" s="303"/>
      <c r="F90" s="303"/>
      <c r="G90" s="303"/>
      <c r="H90" s="303"/>
      <c r="I90" s="303"/>
      <c r="J90" s="303"/>
      <c r="K90" s="303"/>
      <c r="L90" s="303"/>
      <c r="M90" s="304"/>
      <c r="N90" s="171"/>
    </row>
    <row r="91" spans="2:20">
      <c r="B91" s="158"/>
      <c r="C91" s="303">
        <v>2.1</v>
      </c>
      <c r="D91" s="146"/>
      <c r="E91" s="284">
        <v>2</v>
      </c>
      <c r="F91" s="285" t="s">
        <v>39</v>
      </c>
      <c r="G91" s="303"/>
      <c r="H91" s="303"/>
      <c r="I91" s="303"/>
      <c r="J91" s="303"/>
      <c r="K91" s="303"/>
      <c r="L91" s="303"/>
      <c r="M91" s="304"/>
      <c r="N91" s="171"/>
    </row>
    <row r="92" spans="2:20">
      <c r="B92" s="158"/>
      <c r="C92" s="303"/>
      <c r="D92" s="146"/>
      <c r="E92" s="284"/>
      <c r="F92" s="285"/>
      <c r="G92" s="303"/>
      <c r="H92" s="303"/>
      <c r="I92" s="303"/>
      <c r="J92" s="303"/>
      <c r="K92" s="303"/>
      <c r="L92" s="303"/>
      <c r="M92" s="304"/>
      <c r="N92" s="171"/>
    </row>
    <row r="93" spans="2:20">
      <c r="B93" s="158"/>
      <c r="C93" s="313">
        <v>2.2000000000000002</v>
      </c>
      <c r="D93" s="146"/>
      <c r="E93" s="303"/>
      <c r="F93" s="314" t="s">
        <v>41</v>
      </c>
      <c r="G93" s="303"/>
      <c r="H93" s="303"/>
      <c r="I93" s="303"/>
      <c r="J93" s="303"/>
      <c r="K93" s="303"/>
      <c r="L93" s="303"/>
      <c r="M93" s="304"/>
      <c r="N93" s="171"/>
    </row>
    <row r="94" spans="2:20">
      <c r="B94" s="158"/>
      <c r="C94" s="313"/>
      <c r="D94" s="146"/>
      <c r="E94" s="303"/>
      <c r="F94" s="314"/>
      <c r="G94" s="315" t="s">
        <v>315</v>
      </c>
      <c r="H94" s="303"/>
      <c r="I94" s="303"/>
      <c r="J94" s="303"/>
      <c r="K94" s="303"/>
      <c r="L94" s="303"/>
      <c r="M94" s="304"/>
      <c r="N94" s="171"/>
    </row>
    <row r="95" spans="2:20">
      <c r="B95" s="158"/>
      <c r="C95" s="303">
        <v>2.2999999999999998</v>
      </c>
      <c r="D95" s="146"/>
      <c r="E95" s="303"/>
      <c r="F95" s="314" t="s">
        <v>42</v>
      </c>
      <c r="G95" s="303"/>
      <c r="H95" s="303"/>
      <c r="I95" s="303"/>
      <c r="J95" s="303"/>
      <c r="K95" s="303"/>
      <c r="L95" s="303"/>
      <c r="M95" s="304"/>
      <c r="N95" s="171"/>
    </row>
    <row r="96" spans="2:20">
      <c r="B96" s="158"/>
      <c r="C96" s="283"/>
      <c r="D96" s="146"/>
      <c r="E96" s="303"/>
      <c r="F96" s="314"/>
      <c r="G96" s="315" t="s">
        <v>317</v>
      </c>
      <c r="H96" s="303"/>
      <c r="I96" s="303"/>
      <c r="J96" s="303"/>
      <c r="K96" s="303"/>
      <c r="L96" s="303"/>
      <c r="M96" s="304"/>
      <c r="N96" s="171"/>
    </row>
    <row r="97" spans="2:14">
      <c r="B97" s="158"/>
      <c r="C97" s="283"/>
      <c r="D97" s="146"/>
      <c r="E97" s="303"/>
      <c r="F97" s="314" t="s">
        <v>40</v>
      </c>
      <c r="G97" s="303"/>
      <c r="H97" s="303"/>
      <c r="I97" s="303"/>
      <c r="J97" s="303"/>
      <c r="K97" s="303"/>
      <c r="L97" s="303"/>
      <c r="M97" s="304"/>
      <c r="N97" s="159"/>
    </row>
    <row r="98" spans="2:14">
      <c r="B98" s="158"/>
      <c r="C98" s="283"/>
      <c r="D98" s="146"/>
      <c r="E98" s="303"/>
      <c r="F98" s="303"/>
      <c r="G98" s="315" t="s">
        <v>316</v>
      </c>
      <c r="H98" s="303"/>
      <c r="I98" s="303"/>
      <c r="J98" s="303"/>
      <c r="K98" s="303"/>
      <c r="L98" s="303"/>
      <c r="M98" s="304"/>
      <c r="N98" s="159"/>
    </row>
    <row r="99" spans="2:14">
      <c r="B99" s="158"/>
      <c r="C99" s="283">
        <v>3.1</v>
      </c>
      <c r="D99" s="146"/>
      <c r="E99" s="303"/>
      <c r="F99" s="303"/>
      <c r="G99" s="303"/>
      <c r="H99" s="303"/>
      <c r="I99" s="303"/>
      <c r="J99" s="303"/>
      <c r="K99" s="303"/>
      <c r="L99" s="303"/>
      <c r="M99" s="304"/>
      <c r="N99" s="159"/>
    </row>
    <row r="100" spans="2:14">
      <c r="B100" s="158"/>
      <c r="C100" s="283"/>
      <c r="D100" s="146"/>
      <c r="E100" s="284">
        <v>3</v>
      </c>
      <c r="F100" s="285" t="s">
        <v>43</v>
      </c>
      <c r="G100" s="303"/>
      <c r="H100" s="303"/>
      <c r="I100" s="303"/>
      <c r="J100" s="303"/>
      <c r="K100" s="303"/>
      <c r="L100" s="303"/>
      <c r="M100" s="304"/>
      <c r="N100" s="159"/>
    </row>
    <row r="101" spans="2:14">
      <c r="B101" s="158"/>
      <c r="C101" s="283"/>
      <c r="D101" s="146"/>
      <c r="E101" s="303"/>
      <c r="F101" s="314" t="s">
        <v>44</v>
      </c>
      <c r="G101" s="303"/>
      <c r="H101" s="303"/>
      <c r="I101" s="303"/>
      <c r="J101" s="303"/>
      <c r="K101" s="303"/>
      <c r="L101" s="303"/>
      <c r="M101" s="304"/>
      <c r="N101" s="159"/>
    </row>
    <row r="102" spans="2:14">
      <c r="B102" s="158"/>
      <c r="C102" s="283"/>
      <c r="D102" s="146"/>
      <c r="E102" s="156"/>
      <c r="F102" s="316" t="s">
        <v>278</v>
      </c>
      <c r="G102" s="190"/>
      <c r="H102" s="190"/>
      <c r="I102" s="190"/>
      <c r="J102" s="190"/>
      <c r="K102" s="190"/>
      <c r="L102" s="317"/>
      <c r="M102" s="304"/>
      <c r="N102" s="159"/>
    </row>
    <row r="103" spans="2:14">
      <c r="B103" s="158"/>
      <c r="C103" s="283"/>
      <c r="D103" s="146"/>
      <c r="E103" s="303" t="s">
        <v>277</v>
      </c>
      <c r="F103" s="190" t="s">
        <v>319</v>
      </c>
      <c r="G103" s="190"/>
      <c r="H103" s="190"/>
      <c r="I103" s="190"/>
      <c r="J103" s="190"/>
      <c r="K103" s="196"/>
      <c r="L103" s="318">
        <v>9082735.8900000006</v>
      </c>
      <c r="M103" s="304"/>
      <c r="N103" s="159"/>
    </row>
    <row r="104" spans="2:14">
      <c r="B104" s="158"/>
      <c r="C104" s="283"/>
      <c r="D104" s="146"/>
      <c r="E104" s="303" t="s">
        <v>277</v>
      </c>
      <c r="F104" s="190" t="s">
        <v>320</v>
      </c>
      <c r="G104" s="190"/>
      <c r="H104" s="190"/>
      <c r="I104" s="190"/>
      <c r="J104" s="190"/>
      <c r="K104" s="196"/>
      <c r="L104" s="318"/>
      <c r="M104" s="304"/>
      <c r="N104" s="159"/>
    </row>
    <row r="105" spans="2:14">
      <c r="B105" s="158"/>
      <c r="C105" s="283"/>
      <c r="D105" s="146"/>
      <c r="E105" s="303" t="s">
        <v>277</v>
      </c>
      <c r="F105" s="190" t="s">
        <v>346</v>
      </c>
      <c r="G105" s="190"/>
      <c r="H105" s="190"/>
      <c r="I105" s="190"/>
      <c r="J105" s="190"/>
      <c r="K105" s="196"/>
      <c r="L105" s="318"/>
      <c r="M105" s="304"/>
      <c r="N105" s="159"/>
    </row>
    <row r="106" spans="2:14">
      <c r="B106" s="158"/>
      <c r="C106" s="283">
        <v>3.2</v>
      </c>
      <c r="D106" s="146"/>
      <c r="E106" s="303"/>
      <c r="G106" s="210" t="s">
        <v>318</v>
      </c>
      <c r="H106" s="303"/>
      <c r="I106" s="190"/>
      <c r="J106" s="190"/>
      <c r="K106" s="303"/>
      <c r="L106" s="303"/>
      <c r="M106" s="304"/>
      <c r="N106" s="159"/>
    </row>
    <row r="107" spans="2:14">
      <c r="B107" s="158"/>
      <c r="C107" s="283"/>
      <c r="D107" s="146"/>
      <c r="E107" s="303"/>
      <c r="F107" s="314"/>
      <c r="G107" s="303"/>
      <c r="H107" s="303"/>
      <c r="I107" s="190"/>
      <c r="J107" s="190"/>
      <c r="K107" s="303"/>
      <c r="L107" s="303"/>
      <c r="M107" s="304"/>
      <c r="N107" s="159"/>
    </row>
    <row r="108" spans="2:14">
      <c r="B108" s="158"/>
      <c r="C108" s="283"/>
      <c r="D108" s="146"/>
      <c r="E108" s="303"/>
      <c r="F108" s="314" t="s">
        <v>45</v>
      </c>
      <c r="G108" s="303"/>
      <c r="H108" s="303"/>
      <c r="I108" s="303"/>
      <c r="J108" s="303"/>
      <c r="K108" s="303"/>
      <c r="L108" s="303"/>
      <c r="M108" s="304"/>
      <c r="N108" s="159"/>
    </row>
    <row r="109" spans="2:14">
      <c r="B109" s="158"/>
      <c r="C109" s="283">
        <v>3.3</v>
      </c>
      <c r="D109" s="146"/>
      <c r="E109" s="303" t="s">
        <v>277</v>
      </c>
      <c r="F109" s="314" t="s">
        <v>321</v>
      </c>
      <c r="G109" s="303"/>
      <c r="H109" s="303"/>
      <c r="I109" s="303"/>
      <c r="J109" s="303"/>
      <c r="K109" s="303"/>
      <c r="L109" s="303"/>
      <c r="M109" s="304"/>
      <c r="N109" s="159"/>
    </row>
    <row r="110" spans="2:14">
      <c r="B110" s="158"/>
      <c r="C110" s="283"/>
      <c r="D110" s="146"/>
      <c r="E110" s="303"/>
      <c r="F110" s="314"/>
      <c r="G110" s="303"/>
      <c r="H110" s="303"/>
      <c r="I110" s="303"/>
      <c r="J110" s="303"/>
      <c r="K110" s="303"/>
      <c r="L110" s="303"/>
      <c r="M110" s="304"/>
      <c r="N110" s="159"/>
    </row>
    <row r="111" spans="2:14">
      <c r="B111" s="158"/>
      <c r="C111" s="283"/>
      <c r="D111" s="146"/>
      <c r="E111" s="303"/>
      <c r="F111" s="314" t="s">
        <v>46</v>
      </c>
      <c r="G111" s="303"/>
      <c r="H111" s="303"/>
      <c r="I111" s="303"/>
      <c r="J111" s="303"/>
      <c r="K111" s="303"/>
      <c r="L111" s="303"/>
      <c r="M111" s="304"/>
      <c r="N111" s="159"/>
    </row>
    <row r="112" spans="2:14">
      <c r="B112" s="158"/>
      <c r="C112" s="283">
        <v>3.4</v>
      </c>
      <c r="D112" s="146"/>
      <c r="E112" s="303" t="s">
        <v>277</v>
      </c>
      <c r="F112" s="316" t="s">
        <v>322</v>
      </c>
      <c r="G112" s="303"/>
      <c r="H112" s="303"/>
      <c r="I112" s="303"/>
      <c r="J112" s="303"/>
      <c r="K112" s="303"/>
      <c r="L112" s="303"/>
      <c r="M112" s="304"/>
      <c r="N112" s="159"/>
    </row>
    <row r="113" spans="2:14">
      <c r="B113" s="158"/>
      <c r="C113" s="283"/>
      <c r="D113" s="146"/>
      <c r="E113" s="303"/>
      <c r="F113" s="316"/>
      <c r="G113" s="303"/>
      <c r="H113" s="303"/>
      <c r="I113" s="303"/>
      <c r="J113" s="303"/>
      <c r="K113" s="303"/>
      <c r="L113" s="303"/>
      <c r="M113" s="304"/>
      <c r="N113" s="159"/>
    </row>
    <row r="114" spans="2:14">
      <c r="B114" s="158"/>
      <c r="C114" s="283"/>
      <c r="D114" s="146"/>
      <c r="E114" s="303"/>
      <c r="F114" s="314" t="s">
        <v>47</v>
      </c>
      <c r="G114" s="303"/>
      <c r="H114" s="303"/>
      <c r="I114" s="303"/>
      <c r="J114" s="303"/>
      <c r="K114" s="303"/>
      <c r="L114" s="303"/>
      <c r="M114" s="304"/>
      <c r="N114" s="159"/>
    </row>
    <row r="115" spans="2:14">
      <c r="B115" s="158"/>
      <c r="C115" s="283"/>
      <c r="D115" s="146"/>
      <c r="E115" s="303" t="s">
        <v>277</v>
      </c>
      <c r="F115" s="180" t="s">
        <v>323</v>
      </c>
      <c r="G115" s="303"/>
      <c r="H115" s="303"/>
      <c r="I115" s="303"/>
      <c r="J115" s="303"/>
      <c r="K115" s="303"/>
      <c r="L115" s="303"/>
      <c r="M115" s="304"/>
      <c r="N115" s="159"/>
    </row>
    <row r="116" spans="2:14">
      <c r="B116" s="158"/>
      <c r="C116" s="283"/>
      <c r="D116" s="146"/>
      <c r="E116" s="303" t="s">
        <v>277</v>
      </c>
      <c r="F116" s="180" t="s">
        <v>324</v>
      </c>
      <c r="G116" s="303"/>
      <c r="H116" s="303"/>
      <c r="I116" s="303"/>
      <c r="J116" s="303"/>
      <c r="K116" s="303"/>
      <c r="L116" s="318">
        <v>4344131.75</v>
      </c>
      <c r="M116" s="304"/>
      <c r="N116" s="159"/>
    </row>
    <row r="117" spans="2:14">
      <c r="B117" s="158"/>
      <c r="C117" s="283"/>
      <c r="D117" s="146"/>
      <c r="E117" s="303" t="s">
        <v>277</v>
      </c>
      <c r="F117" s="180" t="s">
        <v>325</v>
      </c>
      <c r="G117" s="303"/>
      <c r="H117" s="303"/>
      <c r="I117" s="303"/>
      <c r="J117" s="303"/>
      <c r="K117" s="303"/>
      <c r="L117" s="318"/>
      <c r="M117" s="304"/>
      <c r="N117" s="159"/>
    </row>
    <row r="118" spans="2:14">
      <c r="B118" s="158"/>
      <c r="C118" s="283"/>
      <c r="D118" s="146"/>
      <c r="E118" s="303" t="s">
        <v>277</v>
      </c>
      <c r="F118" s="180" t="s">
        <v>326</v>
      </c>
      <c r="G118" s="303"/>
      <c r="H118" s="303"/>
      <c r="I118" s="303"/>
      <c r="J118" s="303"/>
      <c r="K118" s="303"/>
      <c r="L118" s="318"/>
      <c r="M118" s="304"/>
      <c r="N118" s="159"/>
    </row>
    <row r="119" spans="2:14">
      <c r="B119" s="158"/>
      <c r="C119" s="283"/>
      <c r="D119" s="146"/>
      <c r="E119" s="303" t="s">
        <v>277</v>
      </c>
      <c r="F119" s="180" t="s">
        <v>327</v>
      </c>
      <c r="G119" s="303"/>
      <c r="H119" s="303"/>
      <c r="I119" s="303"/>
      <c r="J119" s="303"/>
      <c r="K119" s="303"/>
      <c r="L119" s="318"/>
      <c r="M119" s="304"/>
      <c r="N119" s="159"/>
    </row>
    <row r="120" spans="2:14">
      <c r="B120" s="158"/>
      <c r="C120" s="283"/>
      <c r="D120" s="146"/>
      <c r="E120" s="303" t="s">
        <v>277</v>
      </c>
      <c r="F120" s="180" t="s">
        <v>328</v>
      </c>
      <c r="G120" s="303"/>
      <c r="H120" s="303"/>
      <c r="I120" s="303"/>
      <c r="J120" s="303"/>
      <c r="K120" s="303"/>
      <c r="L120" s="318">
        <v>17663402.23</v>
      </c>
      <c r="M120" s="304"/>
      <c r="N120" s="159"/>
    </row>
    <row r="121" spans="2:14">
      <c r="B121" s="158"/>
      <c r="C121" s="283"/>
      <c r="D121" s="146"/>
      <c r="E121" s="303" t="s">
        <v>277</v>
      </c>
      <c r="F121" s="180" t="s">
        <v>335</v>
      </c>
      <c r="G121" s="303"/>
      <c r="H121" s="303"/>
      <c r="I121" s="303"/>
      <c r="J121" s="303"/>
      <c r="K121" s="303"/>
      <c r="L121" s="318"/>
      <c r="M121" s="304"/>
      <c r="N121" s="159"/>
    </row>
    <row r="122" spans="2:14">
      <c r="B122" s="158"/>
      <c r="C122" s="283"/>
      <c r="D122" s="146"/>
      <c r="E122" s="303" t="s">
        <v>277</v>
      </c>
      <c r="F122" s="180" t="s">
        <v>329</v>
      </c>
      <c r="G122" s="303"/>
      <c r="H122" s="303"/>
      <c r="I122" s="303"/>
      <c r="J122" s="303"/>
      <c r="K122" s="303"/>
      <c r="L122" s="318"/>
      <c r="M122" s="304"/>
      <c r="N122" s="159"/>
    </row>
    <row r="123" spans="2:14">
      <c r="B123" s="158"/>
      <c r="C123" s="283"/>
      <c r="D123" s="146"/>
      <c r="E123" s="303" t="s">
        <v>277</v>
      </c>
      <c r="F123" s="180" t="s">
        <v>336</v>
      </c>
      <c r="G123" s="303"/>
      <c r="H123" s="303"/>
      <c r="I123" s="303"/>
      <c r="J123" s="303"/>
      <c r="K123" s="303"/>
      <c r="L123" s="318"/>
      <c r="M123" s="304"/>
      <c r="N123" s="159"/>
    </row>
    <row r="124" spans="2:14">
      <c r="B124" s="158"/>
      <c r="C124" s="283"/>
      <c r="D124" s="146"/>
      <c r="E124" s="303" t="s">
        <v>277</v>
      </c>
      <c r="F124" s="180" t="s">
        <v>331</v>
      </c>
      <c r="G124" s="303"/>
      <c r="H124" s="303"/>
      <c r="I124" s="303"/>
      <c r="J124" s="303"/>
      <c r="K124" s="303"/>
      <c r="L124" s="318"/>
      <c r="M124" s="304"/>
      <c r="N124" s="159"/>
    </row>
    <row r="125" spans="2:14">
      <c r="B125" s="158"/>
      <c r="C125" s="283"/>
      <c r="D125" s="146"/>
      <c r="E125" s="303" t="s">
        <v>277</v>
      </c>
      <c r="F125" s="180" t="s">
        <v>332</v>
      </c>
      <c r="G125" s="303"/>
      <c r="H125" s="303"/>
      <c r="I125" s="303"/>
      <c r="J125" s="303"/>
      <c r="K125" s="303"/>
      <c r="L125" s="318"/>
      <c r="M125" s="304"/>
      <c r="N125" s="159"/>
    </row>
    <row r="126" spans="2:14">
      <c r="B126" s="158"/>
      <c r="C126" s="283"/>
      <c r="D126" s="146"/>
      <c r="E126" s="303" t="s">
        <v>277</v>
      </c>
      <c r="F126" s="180" t="s">
        <v>333</v>
      </c>
      <c r="G126" s="303"/>
      <c r="H126" s="303"/>
      <c r="I126" s="303"/>
      <c r="J126" s="303"/>
      <c r="K126" s="303"/>
      <c r="L126" s="318"/>
      <c r="M126" s="304"/>
      <c r="N126" s="159"/>
    </row>
    <row r="127" spans="2:14">
      <c r="B127" s="158"/>
      <c r="C127" s="283"/>
      <c r="D127" s="146"/>
      <c r="E127" s="303" t="s">
        <v>277</v>
      </c>
      <c r="F127" s="180" t="s">
        <v>334</v>
      </c>
      <c r="G127" s="303"/>
      <c r="H127" s="303"/>
      <c r="I127" s="303"/>
      <c r="J127" s="303"/>
      <c r="K127" s="303"/>
      <c r="L127" s="318"/>
      <c r="M127" s="304"/>
      <c r="N127" s="159"/>
    </row>
    <row r="128" spans="2:14">
      <c r="B128" s="158"/>
      <c r="C128" s="283">
        <v>3.5</v>
      </c>
      <c r="D128" s="146"/>
      <c r="E128" s="303" t="s">
        <v>277</v>
      </c>
      <c r="F128" s="180" t="s">
        <v>337</v>
      </c>
      <c r="G128" s="303"/>
      <c r="H128" s="303"/>
      <c r="I128" s="303"/>
      <c r="J128" s="303"/>
      <c r="K128" s="303"/>
      <c r="L128" s="318"/>
      <c r="M128" s="304"/>
      <c r="N128" s="159"/>
    </row>
    <row r="129" spans="2:14">
      <c r="B129" s="158"/>
      <c r="C129" s="283"/>
      <c r="D129" s="146"/>
      <c r="E129" s="303"/>
      <c r="F129" s="180"/>
      <c r="G129" s="303"/>
      <c r="H129" s="303"/>
      <c r="I129" s="303"/>
      <c r="J129" s="303"/>
      <c r="K129" s="303"/>
      <c r="L129" s="319"/>
      <c r="M129" s="304"/>
      <c r="N129" s="159"/>
    </row>
    <row r="130" spans="2:14">
      <c r="B130" s="158"/>
      <c r="C130" s="283"/>
      <c r="D130" s="146"/>
      <c r="E130" s="303"/>
      <c r="F130" s="314" t="s">
        <v>48</v>
      </c>
      <c r="G130" s="303"/>
      <c r="H130" s="303"/>
      <c r="I130" s="303"/>
      <c r="J130" s="303"/>
      <c r="K130" s="303"/>
      <c r="L130" s="306"/>
      <c r="M130" s="304"/>
      <c r="N130" s="159"/>
    </row>
    <row r="131" spans="2:14">
      <c r="B131" s="158"/>
      <c r="C131" s="283"/>
      <c r="D131" s="146"/>
      <c r="E131" s="303" t="s">
        <v>277</v>
      </c>
      <c r="F131" s="316" t="s">
        <v>338</v>
      </c>
      <c r="G131" s="303"/>
      <c r="H131" s="303"/>
      <c r="I131" s="303"/>
      <c r="J131" s="303"/>
      <c r="K131" s="303"/>
      <c r="L131" s="306"/>
      <c r="M131" s="304"/>
      <c r="N131" s="159"/>
    </row>
    <row r="132" spans="2:14">
      <c r="B132" s="158"/>
      <c r="C132" s="283"/>
      <c r="D132" s="146"/>
      <c r="E132" s="303" t="s">
        <v>277</v>
      </c>
      <c r="F132" s="316" t="s">
        <v>339</v>
      </c>
      <c r="G132" s="303"/>
      <c r="H132" s="303"/>
      <c r="I132" s="303"/>
      <c r="J132" s="303"/>
      <c r="K132" s="303"/>
      <c r="L132" s="306"/>
      <c r="M132" s="304"/>
      <c r="N132" s="159"/>
    </row>
    <row r="133" spans="2:14">
      <c r="B133" s="158"/>
      <c r="C133" s="283">
        <v>4.0999999999999996</v>
      </c>
      <c r="D133" s="146"/>
      <c r="E133" s="303"/>
      <c r="F133" s="314"/>
      <c r="G133" s="303"/>
      <c r="H133" s="303"/>
      <c r="I133" s="303"/>
      <c r="J133" s="303"/>
      <c r="K133" s="303"/>
      <c r="L133" s="303"/>
      <c r="M133" s="304"/>
      <c r="N133" s="159"/>
    </row>
    <row r="134" spans="2:14">
      <c r="B134" s="158"/>
      <c r="C134" s="283"/>
      <c r="D134" s="146"/>
      <c r="E134" s="284">
        <v>4</v>
      </c>
      <c r="F134" s="285" t="s">
        <v>49</v>
      </c>
      <c r="G134" s="303"/>
      <c r="H134" s="303"/>
      <c r="I134" s="303"/>
      <c r="J134" s="303"/>
      <c r="K134" s="303"/>
      <c r="L134" s="303"/>
      <c r="M134" s="304"/>
      <c r="N134" s="159"/>
    </row>
    <row r="135" spans="2:14">
      <c r="B135" s="158"/>
      <c r="C135" s="283"/>
      <c r="D135" s="146"/>
      <c r="E135" s="303"/>
      <c r="F135" s="314" t="s">
        <v>50</v>
      </c>
      <c r="G135" s="303"/>
      <c r="H135" s="303"/>
      <c r="I135" s="303"/>
      <c r="J135" s="303"/>
      <c r="K135" s="303"/>
      <c r="L135" s="306"/>
      <c r="M135" s="304"/>
      <c r="N135" s="159"/>
    </row>
    <row r="136" spans="2:14">
      <c r="B136" s="158"/>
      <c r="C136" s="283"/>
      <c r="D136" s="146"/>
      <c r="E136" s="303" t="s">
        <v>277</v>
      </c>
      <c r="F136" s="180" t="s">
        <v>340</v>
      </c>
      <c r="G136" s="303"/>
      <c r="H136" s="303"/>
      <c r="I136" s="303"/>
      <c r="J136" s="303"/>
      <c r="K136" s="303"/>
      <c r="L136" s="306"/>
      <c r="M136" s="304"/>
      <c r="N136" s="159"/>
    </row>
    <row r="137" spans="2:14">
      <c r="B137" s="158"/>
      <c r="C137" s="283"/>
      <c r="D137" s="146"/>
      <c r="E137" s="303" t="s">
        <v>277</v>
      </c>
      <c r="F137" s="180" t="s">
        <v>341</v>
      </c>
      <c r="G137" s="303"/>
      <c r="H137" s="303"/>
      <c r="I137" s="303"/>
      <c r="J137" s="303"/>
      <c r="K137" s="303"/>
      <c r="L137" s="306"/>
      <c r="M137" s="304"/>
      <c r="N137" s="159"/>
    </row>
    <row r="138" spans="2:14">
      <c r="B138" s="158"/>
      <c r="C138" s="283"/>
      <c r="D138" s="146"/>
      <c r="E138" s="303" t="s">
        <v>277</v>
      </c>
      <c r="F138" s="180" t="s">
        <v>342</v>
      </c>
      <c r="G138" s="303"/>
      <c r="H138" s="303"/>
      <c r="I138" s="303"/>
      <c r="J138" s="303"/>
      <c r="K138" s="303"/>
      <c r="L138" s="306"/>
      <c r="M138" s="304"/>
      <c r="N138" s="159"/>
    </row>
    <row r="139" spans="2:14">
      <c r="B139" s="158"/>
      <c r="C139" s="283"/>
      <c r="D139" s="146"/>
      <c r="E139" s="303" t="s">
        <v>277</v>
      </c>
      <c r="F139" s="180" t="s">
        <v>343</v>
      </c>
      <c r="G139" s="303"/>
      <c r="H139" s="303"/>
      <c r="I139" s="303"/>
      <c r="J139" s="303"/>
      <c r="K139" s="303"/>
      <c r="L139" s="306"/>
      <c r="M139" s="304"/>
      <c r="N139" s="159"/>
    </row>
    <row r="140" spans="2:14">
      <c r="B140" s="158"/>
      <c r="C140" s="283"/>
      <c r="D140" s="146"/>
      <c r="E140" s="303" t="s">
        <v>277</v>
      </c>
      <c r="F140" s="180" t="s">
        <v>344</v>
      </c>
      <c r="G140" s="303"/>
      <c r="H140" s="303"/>
      <c r="I140" s="303"/>
      <c r="J140" s="303"/>
      <c r="K140" s="303"/>
      <c r="L140" s="306"/>
      <c r="M140" s="304"/>
      <c r="N140" s="159"/>
    </row>
    <row r="141" spans="2:14">
      <c r="B141" s="158"/>
      <c r="C141" s="283"/>
      <c r="D141" s="146"/>
      <c r="E141" s="303" t="s">
        <v>277</v>
      </c>
      <c r="F141" s="180" t="s">
        <v>345</v>
      </c>
      <c r="G141" s="303"/>
      <c r="H141" s="303"/>
      <c r="I141" s="303"/>
      <c r="J141" s="303"/>
      <c r="K141" s="303"/>
      <c r="L141" s="306"/>
      <c r="M141" s="304"/>
      <c r="N141" s="159"/>
    </row>
    <row r="142" spans="2:14">
      <c r="B142" s="158"/>
      <c r="C142" s="283"/>
      <c r="D142" s="146"/>
      <c r="E142" s="303" t="s">
        <v>277</v>
      </c>
      <c r="F142" s="180" t="s">
        <v>347</v>
      </c>
      <c r="G142" s="303"/>
      <c r="H142" s="303"/>
      <c r="I142" s="303"/>
      <c r="J142" s="303"/>
      <c r="K142" s="303"/>
      <c r="L142" s="306"/>
      <c r="M142" s="304"/>
      <c r="N142" s="159"/>
    </row>
    <row r="143" spans="2:14">
      <c r="B143" s="158"/>
      <c r="C143" s="283"/>
      <c r="D143" s="146"/>
      <c r="E143" s="303" t="s">
        <v>277</v>
      </c>
      <c r="F143" s="180" t="s">
        <v>348</v>
      </c>
      <c r="G143" s="303"/>
      <c r="H143" s="303"/>
      <c r="I143" s="303"/>
      <c r="J143" s="303"/>
      <c r="K143" s="303"/>
      <c r="L143" s="306"/>
      <c r="M143" s="304"/>
      <c r="N143" s="159"/>
    </row>
    <row r="144" spans="2:14">
      <c r="B144" s="158"/>
      <c r="C144" s="283">
        <v>4.2</v>
      </c>
      <c r="D144" s="146"/>
      <c r="E144" s="303"/>
      <c r="G144" s="210" t="s">
        <v>354</v>
      </c>
      <c r="H144" s="303"/>
      <c r="I144" s="303"/>
      <c r="J144" s="303"/>
      <c r="K144" s="303"/>
      <c r="L144" s="303"/>
      <c r="M144" s="304"/>
      <c r="N144" s="159"/>
    </row>
    <row r="145" spans="2:14">
      <c r="B145" s="158"/>
      <c r="C145" s="283"/>
      <c r="D145" s="146"/>
      <c r="E145" s="303"/>
      <c r="F145" s="210"/>
      <c r="G145" s="303"/>
      <c r="H145" s="303"/>
      <c r="I145" s="303"/>
      <c r="J145" s="303"/>
      <c r="K145" s="303"/>
      <c r="L145" s="303"/>
      <c r="M145" s="304"/>
      <c r="N145" s="159"/>
    </row>
    <row r="146" spans="2:14">
      <c r="B146" s="158"/>
      <c r="C146" s="283"/>
      <c r="D146" s="146"/>
      <c r="E146" s="303"/>
      <c r="F146" s="314" t="s">
        <v>51</v>
      </c>
      <c r="G146" s="303"/>
      <c r="H146" s="303"/>
      <c r="I146" s="303"/>
      <c r="J146" s="303"/>
      <c r="K146" s="303"/>
      <c r="L146" s="306"/>
      <c r="M146" s="304"/>
      <c r="N146" s="159"/>
    </row>
    <row r="147" spans="2:14">
      <c r="B147" s="158"/>
      <c r="C147" s="283"/>
      <c r="D147" s="146"/>
      <c r="E147" s="303" t="s">
        <v>277</v>
      </c>
      <c r="F147" s="180" t="s">
        <v>349</v>
      </c>
      <c r="G147" s="303"/>
      <c r="H147" s="303"/>
      <c r="I147" s="303"/>
      <c r="J147" s="303"/>
      <c r="K147" s="303"/>
      <c r="L147" s="306"/>
      <c r="M147" s="304"/>
      <c r="N147" s="159"/>
    </row>
    <row r="148" spans="2:14">
      <c r="B148" s="158"/>
      <c r="C148" s="283"/>
      <c r="D148" s="146"/>
      <c r="E148" s="303" t="s">
        <v>277</v>
      </c>
      <c r="F148" s="180" t="s">
        <v>350</v>
      </c>
      <c r="G148" s="303"/>
      <c r="H148" s="303"/>
      <c r="I148" s="303"/>
      <c r="J148" s="303"/>
      <c r="K148" s="303"/>
      <c r="L148" s="306"/>
      <c r="M148" s="304"/>
      <c r="N148" s="159"/>
    </row>
    <row r="149" spans="2:14">
      <c r="B149" s="158"/>
      <c r="C149" s="283"/>
      <c r="D149" s="146"/>
      <c r="E149" s="303" t="s">
        <v>277</v>
      </c>
      <c r="F149" s="180" t="s">
        <v>351</v>
      </c>
      <c r="G149" s="303"/>
      <c r="H149" s="303"/>
      <c r="I149" s="303"/>
      <c r="J149" s="303"/>
      <c r="K149" s="303"/>
      <c r="L149" s="306"/>
      <c r="M149" s="304"/>
      <c r="N149" s="159"/>
    </row>
    <row r="150" spans="2:14">
      <c r="B150" s="158"/>
      <c r="C150" s="283"/>
      <c r="D150" s="146"/>
      <c r="E150" s="303" t="s">
        <v>277</v>
      </c>
      <c r="F150" s="180" t="s">
        <v>352</v>
      </c>
      <c r="G150" s="303"/>
      <c r="H150" s="303"/>
      <c r="I150" s="303"/>
      <c r="J150" s="303"/>
      <c r="K150" s="303"/>
      <c r="L150" s="306"/>
      <c r="M150" s="304"/>
      <c r="N150" s="159"/>
    </row>
    <row r="151" spans="2:14" ht="15.75">
      <c r="B151" s="158"/>
      <c r="C151" s="283">
        <v>4.3</v>
      </c>
      <c r="D151" s="146"/>
      <c r="E151" s="303"/>
      <c r="F151" s="320"/>
      <c r="G151" s="210" t="s">
        <v>353</v>
      </c>
      <c r="H151" s="303"/>
      <c r="I151" s="303"/>
      <c r="J151" s="303"/>
      <c r="K151" s="303"/>
      <c r="L151" s="303"/>
      <c r="M151" s="304"/>
      <c r="N151" s="159"/>
    </row>
    <row r="152" spans="2:14" ht="15.75">
      <c r="B152" s="158"/>
      <c r="C152" s="283"/>
      <c r="D152" s="146"/>
      <c r="E152" s="303"/>
      <c r="F152" s="320"/>
      <c r="G152" s="210"/>
      <c r="H152" s="303"/>
      <c r="I152" s="303"/>
      <c r="J152" s="303"/>
      <c r="K152" s="303"/>
      <c r="L152" s="303"/>
      <c r="M152" s="304"/>
      <c r="N152" s="159"/>
    </row>
    <row r="153" spans="2:14">
      <c r="B153" s="158"/>
      <c r="C153" s="283"/>
      <c r="D153" s="146"/>
      <c r="E153" s="303"/>
      <c r="F153" s="314" t="s">
        <v>52</v>
      </c>
      <c r="G153" s="303"/>
      <c r="H153" s="303"/>
      <c r="I153" s="303"/>
      <c r="J153" s="303"/>
      <c r="K153" s="303"/>
      <c r="L153" s="306"/>
      <c r="M153" s="304"/>
      <c r="N153" s="159"/>
    </row>
    <row r="154" spans="2:14">
      <c r="B154" s="158"/>
      <c r="C154" s="283"/>
      <c r="D154" s="146"/>
      <c r="E154" s="303" t="s">
        <v>277</v>
      </c>
      <c r="F154" s="180" t="s">
        <v>355</v>
      </c>
      <c r="G154" s="303"/>
      <c r="H154" s="303"/>
      <c r="I154" s="303"/>
      <c r="J154" s="303"/>
      <c r="K154" s="303"/>
      <c r="L154" s="306"/>
      <c r="M154" s="304"/>
      <c r="N154" s="159"/>
    </row>
    <row r="155" spans="2:14">
      <c r="B155" s="158"/>
      <c r="C155" s="283"/>
      <c r="D155" s="146"/>
      <c r="E155" s="303" t="s">
        <v>277</v>
      </c>
      <c r="F155" s="180" t="s">
        <v>356</v>
      </c>
      <c r="G155" s="303"/>
      <c r="H155" s="303"/>
      <c r="I155" s="303"/>
      <c r="J155" s="303"/>
      <c r="K155" s="303"/>
      <c r="L155" s="306"/>
      <c r="M155" s="304"/>
      <c r="N155" s="159"/>
    </row>
    <row r="156" spans="2:14">
      <c r="B156" s="158"/>
      <c r="C156" s="283"/>
      <c r="D156" s="146"/>
      <c r="E156" s="303" t="s">
        <v>277</v>
      </c>
      <c r="F156" s="180" t="s">
        <v>357</v>
      </c>
      <c r="G156" s="303"/>
      <c r="H156" s="303"/>
      <c r="I156" s="303"/>
      <c r="J156" s="303"/>
      <c r="K156" s="303"/>
      <c r="L156" s="306"/>
      <c r="M156" s="304"/>
      <c r="N156" s="159"/>
    </row>
    <row r="157" spans="2:14">
      <c r="B157" s="158"/>
      <c r="C157" s="283"/>
      <c r="D157" s="146"/>
      <c r="E157" s="303" t="s">
        <v>277</v>
      </c>
      <c r="F157" s="180" t="s">
        <v>358</v>
      </c>
      <c r="G157" s="303"/>
      <c r="H157" s="303"/>
      <c r="I157" s="303"/>
      <c r="J157" s="303"/>
      <c r="K157" s="303"/>
      <c r="L157" s="306"/>
      <c r="M157" s="304"/>
      <c r="N157" s="159"/>
    </row>
    <row r="158" spans="2:14">
      <c r="B158" s="158"/>
      <c r="C158" s="283">
        <v>4.4000000000000004</v>
      </c>
      <c r="D158" s="146"/>
      <c r="E158" s="303"/>
      <c r="F158" s="314"/>
      <c r="G158" s="210" t="s">
        <v>354</v>
      </c>
      <c r="H158" s="303"/>
      <c r="I158" s="303"/>
      <c r="J158" s="303"/>
      <c r="K158" s="303"/>
      <c r="L158" s="303"/>
      <c r="M158" s="304"/>
      <c r="N158" s="159"/>
    </row>
    <row r="159" spans="2:14">
      <c r="B159" s="158"/>
      <c r="C159" s="283"/>
      <c r="D159" s="146"/>
      <c r="E159" s="303"/>
      <c r="F159" s="314"/>
      <c r="G159" s="303"/>
      <c r="H159" s="303"/>
      <c r="I159" s="303"/>
      <c r="J159" s="303"/>
      <c r="K159" s="303"/>
      <c r="L159" s="303"/>
      <c r="M159" s="304"/>
      <c r="N159" s="159"/>
    </row>
    <row r="160" spans="2:14">
      <c r="B160" s="158"/>
      <c r="C160" s="283"/>
      <c r="D160" s="146"/>
      <c r="E160" s="303"/>
      <c r="F160" s="314" t="s">
        <v>53</v>
      </c>
      <c r="G160" s="303"/>
      <c r="H160" s="303"/>
      <c r="I160" s="303"/>
      <c r="J160" s="303"/>
      <c r="K160" s="303"/>
      <c r="L160" s="306"/>
      <c r="M160" s="304"/>
      <c r="N160" s="159"/>
    </row>
    <row r="161" spans="2:14">
      <c r="B161" s="158"/>
      <c r="C161" s="283"/>
      <c r="D161" s="146"/>
      <c r="E161" s="303" t="s">
        <v>277</v>
      </c>
      <c r="F161" s="316" t="s">
        <v>53</v>
      </c>
      <c r="G161" s="303"/>
      <c r="H161" s="303"/>
      <c r="I161" s="303"/>
      <c r="J161" s="303"/>
      <c r="K161" s="303"/>
      <c r="L161" s="321">
        <v>99953924.619999975</v>
      </c>
      <c r="M161" s="304"/>
      <c r="N161" s="159"/>
    </row>
    <row r="162" spans="2:14">
      <c r="B162" s="158"/>
      <c r="C162" s="283"/>
      <c r="D162" s="146"/>
      <c r="E162" s="303" t="s">
        <v>277</v>
      </c>
      <c r="F162" s="180" t="s">
        <v>359</v>
      </c>
      <c r="G162" s="303"/>
      <c r="H162" s="303"/>
      <c r="I162" s="303"/>
      <c r="J162" s="303"/>
      <c r="K162" s="303"/>
      <c r="L162" s="306"/>
      <c r="M162" s="304"/>
      <c r="N162" s="159"/>
    </row>
    <row r="163" spans="2:14">
      <c r="B163" s="158"/>
      <c r="C163" s="283">
        <v>4.5</v>
      </c>
      <c r="D163" s="146"/>
      <c r="E163" s="303"/>
      <c r="F163" s="314"/>
      <c r="G163" s="210" t="s">
        <v>360</v>
      </c>
      <c r="H163" s="303"/>
      <c r="I163" s="303"/>
      <c r="J163" s="303"/>
      <c r="K163" s="303"/>
      <c r="L163" s="303"/>
      <c r="M163" s="304"/>
      <c r="N163" s="159"/>
    </row>
    <row r="164" spans="2:14">
      <c r="B164" s="158"/>
      <c r="C164" s="283"/>
      <c r="D164" s="146"/>
      <c r="E164" s="303"/>
      <c r="F164" s="314"/>
      <c r="G164" s="303"/>
      <c r="H164" s="303"/>
      <c r="I164" s="303"/>
      <c r="J164" s="303"/>
      <c r="K164" s="303"/>
      <c r="L164" s="303"/>
      <c r="M164" s="304"/>
      <c r="N164" s="159"/>
    </row>
    <row r="165" spans="2:14">
      <c r="B165" s="158"/>
      <c r="C165" s="283"/>
      <c r="D165" s="146"/>
      <c r="E165" s="303"/>
      <c r="F165" s="314" t="s">
        <v>54</v>
      </c>
      <c r="G165" s="303"/>
      <c r="H165" s="303"/>
      <c r="I165" s="303"/>
      <c r="J165" s="303"/>
      <c r="K165" s="303"/>
      <c r="L165" s="306"/>
      <c r="M165" s="304"/>
      <c r="N165" s="159"/>
    </row>
    <row r="166" spans="2:14">
      <c r="B166" s="158"/>
      <c r="C166" s="283"/>
      <c r="D166" s="146"/>
      <c r="E166" s="303" t="s">
        <v>277</v>
      </c>
      <c r="F166" s="316" t="s">
        <v>361</v>
      </c>
      <c r="G166" s="303"/>
      <c r="H166" s="303"/>
      <c r="I166" s="303"/>
      <c r="J166" s="303"/>
      <c r="K166" s="303"/>
      <c r="L166" s="306"/>
      <c r="M166" s="304"/>
      <c r="N166" s="159"/>
    </row>
    <row r="167" spans="2:14">
      <c r="B167" s="158"/>
      <c r="C167" s="283"/>
      <c r="D167" s="146"/>
      <c r="E167" s="303" t="s">
        <v>277</v>
      </c>
      <c r="F167" s="316" t="s">
        <v>362</v>
      </c>
      <c r="G167" s="303"/>
      <c r="H167" s="303"/>
      <c r="I167" s="303"/>
      <c r="J167" s="303"/>
      <c r="K167" s="303"/>
      <c r="L167" s="306"/>
      <c r="M167" s="304"/>
      <c r="N167" s="159"/>
    </row>
    <row r="168" spans="2:14">
      <c r="B168" s="158"/>
      <c r="C168" s="283"/>
      <c r="D168" s="146"/>
      <c r="E168" s="303" t="s">
        <v>277</v>
      </c>
      <c r="F168" s="316" t="s">
        <v>363</v>
      </c>
      <c r="G168" s="303"/>
      <c r="H168" s="303"/>
      <c r="I168" s="303"/>
      <c r="J168" s="303"/>
      <c r="K168" s="303"/>
      <c r="L168" s="306"/>
      <c r="M168" s="304"/>
      <c r="N168" s="159"/>
    </row>
    <row r="169" spans="2:14">
      <c r="B169" s="158"/>
      <c r="C169" s="283"/>
      <c r="D169" s="146"/>
      <c r="E169" s="303" t="s">
        <v>277</v>
      </c>
      <c r="F169" s="316" t="s">
        <v>364</v>
      </c>
      <c r="G169" s="303"/>
      <c r="H169" s="303"/>
      <c r="I169" s="303"/>
      <c r="J169" s="303"/>
      <c r="K169" s="303"/>
      <c r="L169" s="306"/>
      <c r="M169" s="304"/>
      <c r="N169" s="159"/>
    </row>
    <row r="170" spans="2:14">
      <c r="B170" s="158"/>
      <c r="C170" s="283"/>
      <c r="D170" s="146"/>
      <c r="E170" s="303" t="s">
        <v>277</v>
      </c>
      <c r="F170" s="316" t="s">
        <v>365</v>
      </c>
      <c r="G170" s="303"/>
      <c r="H170" s="303"/>
      <c r="I170" s="303"/>
      <c r="J170" s="303"/>
      <c r="K170" s="303"/>
      <c r="L170" s="306"/>
      <c r="M170" s="304"/>
      <c r="N170" s="159"/>
    </row>
    <row r="171" spans="2:14">
      <c r="B171" s="158"/>
      <c r="C171" s="283">
        <v>4.5999999999999996</v>
      </c>
      <c r="D171" s="146"/>
      <c r="E171" s="303"/>
      <c r="F171" s="314"/>
      <c r="G171" s="210" t="s">
        <v>354</v>
      </c>
      <c r="H171" s="303"/>
      <c r="I171" s="303"/>
      <c r="J171" s="303"/>
      <c r="K171" s="303"/>
      <c r="L171" s="303"/>
      <c r="M171" s="304"/>
      <c r="N171" s="159"/>
    </row>
    <row r="172" spans="2:14">
      <c r="B172" s="158"/>
      <c r="C172" s="283"/>
      <c r="D172" s="146"/>
      <c r="E172" s="303"/>
      <c r="F172" s="314"/>
      <c r="G172" s="303"/>
      <c r="H172" s="303"/>
      <c r="I172" s="303"/>
      <c r="J172" s="303"/>
      <c r="K172" s="303"/>
      <c r="L172" s="303"/>
      <c r="M172" s="304"/>
      <c r="N172" s="159"/>
    </row>
    <row r="173" spans="2:14">
      <c r="B173" s="158"/>
      <c r="C173" s="283"/>
      <c r="D173" s="146"/>
      <c r="E173" s="303"/>
      <c r="F173" s="314" t="s">
        <v>55</v>
      </c>
      <c r="G173" s="303"/>
      <c r="H173" s="303"/>
      <c r="I173" s="303"/>
      <c r="J173" s="303"/>
      <c r="K173" s="303"/>
      <c r="L173" s="306"/>
      <c r="M173" s="304"/>
      <c r="N173" s="159"/>
    </row>
    <row r="174" spans="2:14">
      <c r="B174" s="158"/>
      <c r="C174" s="283"/>
      <c r="D174" s="146"/>
      <c r="E174" s="303" t="s">
        <v>277</v>
      </c>
      <c r="F174" s="316" t="s">
        <v>55</v>
      </c>
      <c r="G174" s="303"/>
      <c r="H174" s="303"/>
      <c r="I174" s="303"/>
      <c r="J174" s="303"/>
      <c r="K174" s="303"/>
      <c r="L174" s="306"/>
      <c r="M174" s="304"/>
      <c r="N174" s="159"/>
    </row>
    <row r="175" spans="2:14">
      <c r="B175" s="158"/>
      <c r="C175" s="283">
        <v>4.7</v>
      </c>
      <c r="D175" s="146"/>
      <c r="E175" s="303"/>
      <c r="F175" s="316"/>
      <c r="G175" s="210" t="s">
        <v>366</v>
      </c>
      <c r="H175" s="303"/>
      <c r="I175" s="303"/>
      <c r="J175" s="303"/>
      <c r="K175" s="303"/>
      <c r="L175" s="303"/>
      <c r="M175" s="304"/>
      <c r="N175" s="159"/>
    </row>
    <row r="176" spans="2:14">
      <c r="B176" s="158"/>
      <c r="C176" s="283"/>
      <c r="D176" s="146"/>
      <c r="E176" s="303"/>
      <c r="F176" s="314"/>
      <c r="G176" s="303"/>
      <c r="H176" s="303"/>
      <c r="I176" s="303"/>
      <c r="J176" s="303"/>
      <c r="K176" s="303"/>
      <c r="L176" s="303"/>
      <c r="M176" s="304"/>
      <c r="N176" s="159"/>
    </row>
    <row r="177" spans="2:14">
      <c r="B177" s="158"/>
      <c r="C177" s="283"/>
      <c r="D177" s="146"/>
      <c r="E177" s="303"/>
      <c r="F177" s="314" t="s">
        <v>56</v>
      </c>
      <c r="G177" s="303"/>
      <c r="H177" s="303"/>
      <c r="I177" s="303"/>
      <c r="J177" s="303"/>
      <c r="K177" s="303"/>
      <c r="L177" s="306"/>
      <c r="M177" s="304"/>
      <c r="N177" s="159"/>
    </row>
    <row r="178" spans="2:14">
      <c r="B178" s="158"/>
      <c r="C178" s="283"/>
      <c r="D178" s="146"/>
      <c r="E178" s="303" t="s">
        <v>277</v>
      </c>
      <c r="F178" s="180" t="s">
        <v>367</v>
      </c>
      <c r="G178" s="303"/>
      <c r="H178" s="303"/>
      <c r="I178" s="303"/>
      <c r="J178" s="303"/>
      <c r="K178" s="303"/>
      <c r="L178" s="306"/>
      <c r="M178" s="304"/>
      <c r="N178" s="159"/>
    </row>
    <row r="179" spans="2:14">
      <c r="B179" s="158"/>
      <c r="C179" s="283"/>
      <c r="D179" s="146"/>
      <c r="E179" s="303" t="s">
        <v>277</v>
      </c>
      <c r="F179" s="180" t="s">
        <v>344</v>
      </c>
      <c r="G179" s="303"/>
      <c r="H179" s="303"/>
      <c r="I179" s="303"/>
      <c r="J179" s="303"/>
      <c r="K179" s="303"/>
      <c r="L179" s="306"/>
      <c r="M179" s="304"/>
      <c r="N179" s="159"/>
    </row>
    <row r="180" spans="2:14">
      <c r="B180" s="158"/>
      <c r="C180" s="283"/>
      <c r="D180" s="146"/>
      <c r="E180" s="303" t="s">
        <v>277</v>
      </c>
      <c r="F180" s="180" t="s">
        <v>356</v>
      </c>
      <c r="G180" s="303"/>
      <c r="H180" s="303"/>
      <c r="I180" s="303"/>
      <c r="J180" s="303"/>
      <c r="K180" s="303"/>
      <c r="L180" s="306"/>
      <c r="M180" s="304"/>
      <c r="N180" s="159"/>
    </row>
    <row r="181" spans="2:14">
      <c r="B181" s="158"/>
      <c r="C181" s="283"/>
      <c r="D181" s="146"/>
      <c r="E181" s="303" t="s">
        <v>277</v>
      </c>
      <c r="F181" s="180" t="s">
        <v>368</v>
      </c>
      <c r="G181" s="303"/>
      <c r="H181" s="303"/>
      <c r="I181" s="303"/>
      <c r="J181" s="303"/>
      <c r="K181" s="303"/>
      <c r="L181" s="306"/>
      <c r="M181" s="304"/>
      <c r="N181" s="159"/>
    </row>
    <row r="182" spans="2:14">
      <c r="B182" s="158"/>
      <c r="C182" s="283"/>
      <c r="D182" s="146"/>
      <c r="E182" s="303" t="s">
        <v>277</v>
      </c>
      <c r="F182" s="180" t="s">
        <v>369</v>
      </c>
      <c r="G182" s="303"/>
      <c r="H182" s="303"/>
      <c r="I182" s="303"/>
      <c r="J182" s="303"/>
      <c r="K182" s="303"/>
      <c r="L182" s="306"/>
      <c r="M182" s="304"/>
      <c r="N182" s="159"/>
    </row>
    <row r="183" spans="2:14">
      <c r="B183" s="158"/>
      <c r="C183" s="283"/>
      <c r="D183" s="146"/>
      <c r="E183" s="303"/>
      <c r="F183" s="314"/>
      <c r="G183" s="210" t="s">
        <v>354</v>
      </c>
      <c r="H183" s="303"/>
      <c r="I183" s="303"/>
      <c r="J183" s="303"/>
      <c r="K183" s="303"/>
      <c r="L183" s="303"/>
      <c r="M183" s="304"/>
      <c r="N183" s="159"/>
    </row>
    <row r="184" spans="2:14">
      <c r="B184" s="158"/>
      <c r="C184" s="283"/>
      <c r="D184" s="146"/>
      <c r="E184" s="303"/>
      <c r="F184" s="314"/>
      <c r="G184" s="303"/>
      <c r="H184" s="303"/>
      <c r="I184" s="303"/>
      <c r="J184" s="303"/>
      <c r="K184" s="303"/>
      <c r="L184" s="303"/>
      <c r="M184" s="304"/>
      <c r="N184" s="159"/>
    </row>
    <row r="185" spans="2:14">
      <c r="B185" s="158"/>
      <c r="C185" s="283"/>
      <c r="D185" s="146"/>
      <c r="E185" s="284">
        <v>5</v>
      </c>
      <c r="F185" s="285" t="s">
        <v>57</v>
      </c>
      <c r="G185" s="303"/>
      <c r="H185" s="303"/>
      <c r="I185" s="303"/>
      <c r="J185" s="303"/>
      <c r="K185" s="303"/>
      <c r="L185" s="306"/>
      <c r="M185" s="304"/>
      <c r="N185" s="159"/>
    </row>
    <row r="186" spans="2:14">
      <c r="B186" s="158"/>
      <c r="C186" s="283"/>
      <c r="D186" s="146"/>
      <c r="E186" s="303" t="s">
        <v>277</v>
      </c>
      <c r="F186" s="180" t="s">
        <v>370</v>
      </c>
      <c r="G186" s="303"/>
      <c r="H186" s="303"/>
      <c r="I186" s="303"/>
      <c r="J186" s="303"/>
      <c r="K186" s="303"/>
      <c r="L186" s="306"/>
      <c r="M186" s="304"/>
      <c r="N186" s="159"/>
    </row>
    <row r="187" spans="2:14">
      <c r="B187" s="158"/>
      <c r="C187" s="283"/>
      <c r="D187" s="146"/>
      <c r="E187" s="303" t="s">
        <v>277</v>
      </c>
      <c r="F187" s="180" t="s">
        <v>371</v>
      </c>
      <c r="G187" s="303"/>
      <c r="H187" s="303"/>
      <c r="I187" s="303"/>
      <c r="J187" s="303"/>
      <c r="K187" s="303"/>
      <c r="L187" s="437">
        <v>45387052.240000002</v>
      </c>
      <c r="M187" s="304"/>
      <c r="N187" s="159"/>
    </row>
    <row r="188" spans="2:14">
      <c r="B188" s="158"/>
      <c r="C188" s="283"/>
      <c r="D188" s="146"/>
      <c r="E188" s="284"/>
      <c r="F188" s="285"/>
      <c r="G188" s="303"/>
      <c r="H188" s="303"/>
      <c r="I188" s="303"/>
      <c r="J188" s="303"/>
      <c r="K188" s="303"/>
      <c r="L188" s="303"/>
      <c r="M188" s="304"/>
      <c r="N188" s="159"/>
    </row>
    <row r="189" spans="2:14">
      <c r="B189" s="158"/>
      <c r="C189" s="283"/>
      <c r="D189" s="146"/>
      <c r="E189" s="284">
        <v>6</v>
      </c>
      <c r="F189" s="285" t="s">
        <v>58</v>
      </c>
      <c r="G189" s="303"/>
      <c r="H189" s="303"/>
      <c r="I189" s="303"/>
      <c r="J189" s="303"/>
      <c r="K189" s="303"/>
      <c r="L189" s="306"/>
      <c r="M189" s="304"/>
      <c r="N189" s="159"/>
    </row>
    <row r="190" spans="2:14">
      <c r="B190" s="158"/>
      <c r="C190" s="283"/>
      <c r="D190" s="146"/>
      <c r="E190" s="303" t="s">
        <v>277</v>
      </c>
      <c r="F190" s="180" t="s">
        <v>372</v>
      </c>
      <c r="G190" s="303"/>
      <c r="H190" s="303"/>
      <c r="I190" s="303"/>
      <c r="J190" s="303"/>
      <c r="K190" s="303"/>
      <c r="L190" s="306"/>
      <c r="M190" s="304"/>
      <c r="N190" s="159"/>
    </row>
    <row r="191" spans="2:14">
      <c r="B191" s="158"/>
      <c r="C191" s="283"/>
      <c r="D191" s="146"/>
      <c r="E191" s="303" t="s">
        <v>277</v>
      </c>
      <c r="F191" s="180" t="s">
        <v>373</v>
      </c>
      <c r="G191" s="303"/>
      <c r="H191" s="303"/>
      <c r="I191" s="303"/>
      <c r="J191" s="303"/>
      <c r="K191" s="303"/>
      <c r="L191" s="306"/>
      <c r="M191" s="304"/>
      <c r="N191" s="159"/>
    </row>
    <row r="192" spans="2:14">
      <c r="B192" s="158"/>
      <c r="C192" s="283"/>
      <c r="D192" s="146"/>
      <c r="E192" s="303"/>
      <c r="F192" s="303"/>
      <c r="G192" s="303"/>
      <c r="H192" s="303"/>
      <c r="I192" s="303"/>
      <c r="J192" s="303"/>
      <c r="K192" s="303"/>
      <c r="L192" s="303"/>
      <c r="M192" s="304"/>
      <c r="N192" s="159"/>
    </row>
    <row r="193" spans="2:14">
      <c r="B193" s="158"/>
      <c r="C193" s="322"/>
      <c r="D193" s="190"/>
      <c r="E193" s="303"/>
      <c r="F193" s="303"/>
      <c r="G193" s="303"/>
      <c r="H193" s="303"/>
      <c r="I193" s="303"/>
      <c r="J193" s="303"/>
      <c r="K193" s="303"/>
      <c r="L193" s="303"/>
      <c r="M193" s="304"/>
      <c r="N193" s="159"/>
    </row>
    <row r="194" spans="2:14">
      <c r="B194" s="158"/>
      <c r="C194" s="322"/>
      <c r="D194" s="190"/>
      <c r="E194" s="303"/>
      <c r="F194" s="303"/>
      <c r="G194" s="303"/>
      <c r="H194" s="303"/>
      <c r="I194" s="303"/>
      <c r="J194" s="303"/>
      <c r="K194" s="303"/>
      <c r="L194" s="303"/>
      <c r="M194" s="304"/>
      <c r="N194" s="159"/>
    </row>
    <row r="195" spans="2:14">
      <c r="B195" s="158"/>
      <c r="C195" s="322"/>
      <c r="D195" s="190"/>
      <c r="E195" s="323" t="s">
        <v>4</v>
      </c>
      <c r="F195" s="324" t="s">
        <v>280</v>
      </c>
      <c r="G195" s="190"/>
      <c r="H195" s="190"/>
      <c r="I195" s="196"/>
      <c r="J195" s="180"/>
      <c r="K195" s="196"/>
      <c r="L195" s="319"/>
      <c r="M195" s="146"/>
      <c r="N195" s="159"/>
    </row>
    <row r="196" spans="2:14">
      <c r="B196" s="158"/>
      <c r="C196" s="303">
        <v>7.1</v>
      </c>
      <c r="D196" s="190"/>
      <c r="E196" s="196"/>
      <c r="F196" s="325"/>
      <c r="G196" s="325"/>
      <c r="H196" s="190"/>
      <c r="I196" s="196"/>
      <c r="J196" s="180"/>
      <c r="K196" s="196"/>
      <c r="L196" s="319"/>
      <c r="M196" s="146"/>
      <c r="N196" s="159"/>
    </row>
    <row r="197" spans="2:14">
      <c r="B197" s="158"/>
      <c r="C197" s="303"/>
      <c r="D197" s="190"/>
      <c r="E197" s="323">
        <v>7</v>
      </c>
      <c r="F197" s="324" t="s">
        <v>374</v>
      </c>
      <c r="G197" s="190"/>
      <c r="H197" s="190"/>
      <c r="I197" s="196"/>
      <c r="J197" s="180"/>
      <c r="K197" s="196"/>
      <c r="L197" s="319"/>
      <c r="M197" s="146"/>
      <c r="N197" s="159"/>
    </row>
    <row r="198" spans="2:14">
      <c r="B198" s="158"/>
      <c r="C198" s="303"/>
      <c r="D198" s="190"/>
      <c r="E198" s="303"/>
      <c r="F198" s="326" t="s">
        <v>62</v>
      </c>
      <c r="G198" s="190"/>
      <c r="H198" s="190"/>
      <c r="I198" s="196"/>
      <c r="J198" s="180"/>
      <c r="K198" s="196"/>
      <c r="L198" s="317"/>
      <c r="M198" s="146"/>
      <c r="N198" s="159"/>
    </row>
    <row r="199" spans="2:14">
      <c r="B199" s="158"/>
      <c r="C199" s="303"/>
      <c r="D199" s="190"/>
      <c r="E199" s="303" t="s">
        <v>277</v>
      </c>
      <c r="F199" s="180" t="s">
        <v>380</v>
      </c>
      <c r="G199" s="190"/>
      <c r="H199" s="190"/>
      <c r="I199" s="196"/>
      <c r="J199" s="180"/>
      <c r="K199" s="196"/>
      <c r="L199" s="317"/>
      <c r="M199" s="146"/>
      <c r="N199" s="159"/>
    </row>
    <row r="200" spans="2:14">
      <c r="B200" s="158"/>
      <c r="C200" s="303"/>
      <c r="D200" s="190"/>
      <c r="E200" s="303" t="s">
        <v>277</v>
      </c>
      <c r="F200" s="180" t="s">
        <v>387</v>
      </c>
      <c r="G200" s="190"/>
      <c r="H200" s="190"/>
      <c r="I200" s="196"/>
      <c r="J200" s="180"/>
      <c r="K200" s="196"/>
      <c r="L200" s="317"/>
      <c r="M200" s="146"/>
      <c r="N200" s="159"/>
    </row>
    <row r="201" spans="2:14">
      <c r="B201" s="158"/>
      <c r="C201" s="303"/>
      <c r="D201" s="190"/>
      <c r="E201" s="303" t="s">
        <v>277</v>
      </c>
      <c r="F201" s="180" t="s">
        <v>381</v>
      </c>
      <c r="G201" s="190"/>
      <c r="H201" s="190"/>
      <c r="I201" s="196"/>
      <c r="J201" s="180"/>
      <c r="K201" s="196"/>
      <c r="L201" s="317"/>
      <c r="M201" s="146"/>
      <c r="N201" s="159"/>
    </row>
    <row r="202" spans="2:14">
      <c r="B202" s="158"/>
      <c r="C202" s="313">
        <v>7.2</v>
      </c>
      <c r="D202" s="190"/>
      <c r="E202" s="303" t="s">
        <v>277</v>
      </c>
      <c r="F202" s="180" t="s">
        <v>388</v>
      </c>
      <c r="G202" s="190"/>
      <c r="H202" s="190"/>
      <c r="I202" s="196"/>
      <c r="J202" s="180"/>
      <c r="K202" s="196"/>
      <c r="L202" s="317"/>
      <c r="M202" s="146"/>
      <c r="N202" s="159"/>
    </row>
    <row r="203" spans="2:14">
      <c r="B203" s="158"/>
      <c r="C203" s="313"/>
      <c r="D203" s="190"/>
      <c r="E203" s="327"/>
      <c r="F203" s="316"/>
      <c r="G203" s="190"/>
      <c r="H203" s="190"/>
      <c r="I203" s="196"/>
      <c r="J203" s="180"/>
      <c r="K203" s="196"/>
      <c r="L203" s="319"/>
      <c r="M203" s="146"/>
      <c r="N203" s="159"/>
    </row>
    <row r="204" spans="2:14">
      <c r="B204" s="158"/>
      <c r="C204" s="313"/>
      <c r="D204" s="190"/>
      <c r="E204" s="327"/>
      <c r="F204" s="326" t="s">
        <v>63</v>
      </c>
      <c r="G204" s="190"/>
      <c r="H204" s="190"/>
      <c r="I204" s="196"/>
      <c r="J204" s="180"/>
      <c r="K204" s="196"/>
      <c r="L204" s="317"/>
      <c r="M204" s="146"/>
      <c r="N204" s="159"/>
    </row>
    <row r="205" spans="2:14">
      <c r="B205" s="158"/>
      <c r="C205" s="313"/>
      <c r="D205" s="190"/>
      <c r="E205" s="303" t="s">
        <v>277</v>
      </c>
      <c r="F205" s="180" t="s">
        <v>382</v>
      </c>
      <c r="G205" s="190"/>
      <c r="H205" s="190"/>
      <c r="I205" s="196"/>
      <c r="J205" s="180"/>
      <c r="K205" s="196"/>
      <c r="L205" s="317"/>
      <c r="M205" s="146"/>
      <c r="N205" s="159"/>
    </row>
    <row r="206" spans="2:14">
      <c r="B206" s="158"/>
      <c r="C206" s="303">
        <v>7.3</v>
      </c>
      <c r="D206" s="190"/>
      <c r="E206" s="303" t="s">
        <v>277</v>
      </c>
      <c r="F206" s="180" t="s">
        <v>389</v>
      </c>
      <c r="G206" s="190"/>
      <c r="H206" s="190"/>
      <c r="I206" s="196"/>
      <c r="J206" s="180"/>
      <c r="K206" s="196"/>
      <c r="L206" s="317"/>
      <c r="M206" s="146"/>
      <c r="N206" s="159"/>
    </row>
    <row r="207" spans="2:14">
      <c r="B207" s="158"/>
      <c r="C207" s="303"/>
      <c r="D207" s="190"/>
      <c r="E207" s="327"/>
      <c r="F207" s="326"/>
      <c r="G207" s="190"/>
      <c r="H207" s="190"/>
      <c r="I207" s="196"/>
      <c r="J207" s="180"/>
      <c r="K207" s="196"/>
      <c r="L207" s="319"/>
      <c r="M207" s="146"/>
      <c r="N207" s="159"/>
    </row>
    <row r="208" spans="2:14">
      <c r="B208" s="158"/>
      <c r="C208" s="303"/>
      <c r="D208" s="190"/>
      <c r="E208" s="327"/>
      <c r="F208" s="326" t="s">
        <v>64</v>
      </c>
      <c r="G208" s="190"/>
      <c r="H208" s="190"/>
      <c r="I208" s="196"/>
      <c r="J208" s="180"/>
      <c r="K208" s="196"/>
      <c r="L208" s="317"/>
      <c r="M208" s="146"/>
      <c r="N208" s="159"/>
    </row>
    <row r="209" spans="2:14">
      <c r="B209" s="158"/>
      <c r="C209" s="303"/>
      <c r="D209" s="190"/>
      <c r="E209" s="303" t="s">
        <v>277</v>
      </c>
      <c r="F209" s="180" t="s">
        <v>383</v>
      </c>
      <c r="G209" s="190"/>
      <c r="H209" s="190"/>
      <c r="I209" s="196"/>
      <c r="J209" s="180"/>
      <c r="K209" s="196"/>
      <c r="L209" s="318"/>
      <c r="M209" s="146"/>
      <c r="N209" s="159"/>
    </row>
    <row r="210" spans="2:14">
      <c r="B210" s="158"/>
      <c r="C210" s="313">
        <v>7.4</v>
      </c>
      <c r="D210" s="190"/>
      <c r="E210" s="303" t="s">
        <v>277</v>
      </c>
      <c r="F210" s="180" t="s">
        <v>390</v>
      </c>
      <c r="G210" s="190"/>
      <c r="H210" s="190"/>
      <c r="I210" s="196"/>
      <c r="J210" s="180"/>
      <c r="K210" s="196"/>
      <c r="L210" s="318"/>
      <c r="M210" s="146"/>
      <c r="N210" s="159"/>
    </row>
    <row r="211" spans="2:14">
      <c r="B211" s="158"/>
      <c r="C211" s="313"/>
      <c r="D211" s="190"/>
      <c r="E211" s="327"/>
      <c r="F211" s="326"/>
      <c r="G211" s="190"/>
      <c r="H211" s="190"/>
      <c r="I211" s="196"/>
      <c r="J211" s="180"/>
      <c r="K211" s="196"/>
      <c r="L211" s="319"/>
      <c r="M211" s="146"/>
      <c r="N211" s="159"/>
    </row>
    <row r="212" spans="2:14">
      <c r="B212" s="158"/>
      <c r="C212" s="313"/>
      <c r="D212" s="190"/>
      <c r="E212" s="327"/>
      <c r="F212" s="326" t="s">
        <v>65</v>
      </c>
      <c r="G212" s="190"/>
      <c r="H212" s="190"/>
      <c r="I212" s="196"/>
      <c r="J212" s="180"/>
      <c r="K212" s="196"/>
      <c r="L212" s="319"/>
      <c r="M212" s="146"/>
      <c r="N212" s="159"/>
    </row>
    <row r="213" spans="2:14">
      <c r="B213" s="158"/>
      <c r="C213" s="313"/>
      <c r="D213" s="190"/>
      <c r="E213" s="303" t="s">
        <v>277</v>
      </c>
      <c r="F213" s="316" t="s">
        <v>384</v>
      </c>
      <c r="G213" s="190"/>
      <c r="H213" s="190"/>
      <c r="I213" s="196"/>
      <c r="J213" s="180"/>
      <c r="K213" s="196"/>
      <c r="L213" s="318"/>
      <c r="M213" s="146"/>
      <c r="N213" s="159"/>
    </row>
    <row r="214" spans="2:14">
      <c r="B214" s="158"/>
      <c r="C214" s="303">
        <v>7.5</v>
      </c>
      <c r="D214" s="190"/>
      <c r="E214" s="303" t="s">
        <v>277</v>
      </c>
      <c r="F214" s="316" t="s">
        <v>391</v>
      </c>
      <c r="G214" s="190"/>
      <c r="H214" s="190"/>
      <c r="I214" s="196"/>
      <c r="J214" s="180"/>
      <c r="K214" s="196"/>
      <c r="L214" s="319"/>
      <c r="M214" s="146"/>
      <c r="N214" s="159"/>
    </row>
    <row r="215" spans="2:14">
      <c r="B215" s="158"/>
      <c r="C215" s="303"/>
      <c r="D215" s="190"/>
      <c r="E215" s="327"/>
      <c r="F215" s="326"/>
      <c r="G215" s="190"/>
      <c r="H215" s="190"/>
      <c r="I215" s="196"/>
      <c r="J215" s="180"/>
      <c r="K215" s="196"/>
      <c r="L215" s="319"/>
      <c r="M215" s="146"/>
      <c r="N215" s="159"/>
    </row>
    <row r="216" spans="2:14">
      <c r="B216" s="158"/>
      <c r="C216" s="303"/>
      <c r="D216" s="190"/>
      <c r="E216" s="327"/>
      <c r="F216" s="326" t="s">
        <v>66</v>
      </c>
      <c r="G216" s="190"/>
      <c r="H216" s="190"/>
      <c r="I216" s="196"/>
      <c r="J216" s="180"/>
      <c r="K216" s="196"/>
      <c r="L216" s="319"/>
      <c r="M216" s="146"/>
      <c r="N216" s="159"/>
    </row>
    <row r="217" spans="2:14">
      <c r="B217" s="158"/>
      <c r="C217" s="303"/>
      <c r="D217" s="190"/>
      <c r="E217" s="303" t="s">
        <v>277</v>
      </c>
      <c r="F217" s="180" t="s">
        <v>385</v>
      </c>
      <c r="G217" s="190"/>
      <c r="H217" s="190"/>
      <c r="I217" s="196"/>
      <c r="J217" s="180"/>
      <c r="K217" s="196"/>
      <c r="L217" s="318"/>
      <c r="M217" s="146"/>
      <c r="N217" s="159"/>
    </row>
    <row r="218" spans="2:14">
      <c r="B218" s="158"/>
      <c r="C218" s="313">
        <v>7.6</v>
      </c>
      <c r="D218" s="190"/>
      <c r="E218" s="303" t="s">
        <v>277</v>
      </c>
      <c r="F218" s="180" t="s">
        <v>392</v>
      </c>
      <c r="G218" s="190"/>
      <c r="H218" s="190"/>
      <c r="I218" s="196"/>
      <c r="J218" s="180"/>
      <c r="K218" s="196"/>
      <c r="L218" s="318"/>
      <c r="M218" s="146"/>
      <c r="N218" s="159"/>
    </row>
    <row r="219" spans="2:14">
      <c r="B219" s="158"/>
      <c r="C219" s="313"/>
      <c r="D219" s="190"/>
      <c r="E219" s="327"/>
      <c r="F219" s="326"/>
      <c r="G219" s="190"/>
      <c r="H219" s="190"/>
      <c r="I219" s="196"/>
      <c r="J219" s="180"/>
      <c r="K219" s="196"/>
      <c r="L219" s="319"/>
      <c r="M219" s="146"/>
      <c r="N219" s="159"/>
    </row>
    <row r="220" spans="2:14">
      <c r="B220" s="158"/>
      <c r="C220" s="313"/>
      <c r="D220" s="190"/>
      <c r="E220" s="327"/>
      <c r="F220" s="326" t="s">
        <v>67</v>
      </c>
      <c r="G220" s="190"/>
      <c r="H220" s="190"/>
      <c r="I220" s="196"/>
      <c r="J220" s="180"/>
      <c r="K220" s="196"/>
      <c r="L220" s="319"/>
      <c r="M220" s="146"/>
      <c r="N220" s="159"/>
    </row>
    <row r="221" spans="2:14">
      <c r="B221" s="158"/>
      <c r="C221" s="313"/>
      <c r="D221" s="190"/>
      <c r="E221" s="303" t="s">
        <v>277</v>
      </c>
      <c r="F221" s="180" t="s">
        <v>386</v>
      </c>
      <c r="G221" s="190"/>
      <c r="H221" s="190"/>
      <c r="I221" s="196"/>
      <c r="J221" s="180"/>
      <c r="K221" s="196"/>
      <c r="L221" s="318"/>
      <c r="M221" s="146"/>
      <c r="N221" s="159"/>
    </row>
    <row r="222" spans="2:14">
      <c r="B222" s="158"/>
      <c r="C222" s="313"/>
      <c r="D222" s="190"/>
      <c r="E222" s="303" t="s">
        <v>277</v>
      </c>
      <c r="F222" s="180" t="s">
        <v>394</v>
      </c>
      <c r="G222" s="190"/>
      <c r="H222" s="190"/>
      <c r="I222" s="196"/>
      <c r="J222" s="180"/>
      <c r="K222" s="196"/>
      <c r="L222" s="318"/>
      <c r="M222" s="146"/>
      <c r="N222" s="159"/>
    </row>
    <row r="223" spans="2:14">
      <c r="B223" s="158"/>
      <c r="C223" s="313"/>
      <c r="D223" s="190"/>
      <c r="E223" s="303" t="s">
        <v>277</v>
      </c>
      <c r="F223" s="180" t="s">
        <v>330</v>
      </c>
      <c r="G223" s="190"/>
      <c r="H223" s="190"/>
      <c r="I223" s="196"/>
      <c r="J223" s="180"/>
      <c r="K223" s="196"/>
      <c r="L223" s="318"/>
      <c r="M223" s="146"/>
      <c r="N223" s="159"/>
    </row>
    <row r="224" spans="2:14">
      <c r="B224" s="158"/>
      <c r="C224" s="313"/>
      <c r="D224" s="190"/>
      <c r="E224" s="303" t="s">
        <v>277</v>
      </c>
      <c r="F224" s="180" t="s">
        <v>393</v>
      </c>
      <c r="G224" s="190"/>
      <c r="H224" s="190"/>
      <c r="I224" s="196"/>
      <c r="J224" s="180"/>
      <c r="K224" s="196"/>
      <c r="L224" s="318"/>
      <c r="M224" s="146"/>
      <c r="N224" s="159"/>
    </row>
    <row r="225" spans="2:16">
      <c r="B225" s="158"/>
      <c r="C225" s="322"/>
      <c r="D225" s="190"/>
      <c r="E225" s="303" t="s">
        <v>277</v>
      </c>
      <c r="F225" s="180" t="s">
        <v>395</v>
      </c>
      <c r="G225" s="190"/>
      <c r="H225" s="190"/>
      <c r="I225" s="196"/>
      <c r="J225" s="180"/>
      <c r="K225" s="196"/>
      <c r="L225" s="318"/>
      <c r="M225" s="146"/>
      <c r="N225" s="159"/>
    </row>
    <row r="226" spans="2:16">
      <c r="B226" s="158"/>
      <c r="C226" s="322"/>
      <c r="D226" s="190"/>
      <c r="E226" s="303" t="s">
        <v>277</v>
      </c>
      <c r="F226" s="180" t="s">
        <v>396</v>
      </c>
      <c r="G226" s="190"/>
      <c r="H226" s="190"/>
      <c r="I226" s="196"/>
      <c r="J226" s="180"/>
      <c r="K226" s="196"/>
      <c r="L226" s="318"/>
      <c r="M226" s="146"/>
      <c r="N226" s="159"/>
    </row>
    <row r="227" spans="2:16">
      <c r="B227" s="158"/>
      <c r="C227" s="303">
        <v>8.1</v>
      </c>
      <c r="D227" s="190"/>
      <c r="E227" s="327"/>
      <c r="F227" s="328"/>
      <c r="G227" s="190"/>
      <c r="H227" s="190"/>
      <c r="I227" s="196"/>
      <c r="J227" s="180"/>
      <c r="K227" s="196"/>
      <c r="L227" s="319"/>
      <c r="M227" s="146"/>
      <c r="N227" s="159"/>
    </row>
    <row r="228" spans="2:16">
      <c r="B228" s="158"/>
      <c r="C228" s="313">
        <v>8.1999999999999993</v>
      </c>
      <c r="D228" s="190"/>
      <c r="E228" s="327">
        <v>8</v>
      </c>
      <c r="F228" s="328" t="s">
        <v>375</v>
      </c>
      <c r="G228" s="190"/>
      <c r="H228" s="190"/>
      <c r="I228" s="190"/>
      <c r="J228" s="180"/>
      <c r="K228" s="196"/>
      <c r="L228" s="319"/>
      <c r="M228" s="146"/>
      <c r="N228" s="159"/>
    </row>
    <row r="229" spans="2:16">
      <c r="B229" s="158"/>
      <c r="C229" s="303">
        <v>8.3000000000000007</v>
      </c>
      <c r="D229" s="190"/>
      <c r="E229" s="327"/>
      <c r="F229" s="326" t="s">
        <v>69</v>
      </c>
      <c r="G229" s="190"/>
      <c r="H229" s="190"/>
      <c r="I229" s="190"/>
      <c r="J229" s="180"/>
      <c r="K229" s="196"/>
      <c r="L229" s="319"/>
      <c r="M229" s="146"/>
      <c r="N229" s="159"/>
    </row>
    <row r="230" spans="2:16">
      <c r="B230" s="158"/>
      <c r="C230" s="313">
        <v>8.4</v>
      </c>
      <c r="D230" s="190"/>
      <c r="E230" s="327"/>
      <c r="F230" s="326" t="s">
        <v>70</v>
      </c>
      <c r="G230" s="190"/>
      <c r="H230" s="190"/>
      <c r="I230" s="190"/>
      <c r="J230" s="180"/>
      <c r="K230" s="196"/>
      <c r="L230" s="319"/>
      <c r="M230" s="146"/>
      <c r="N230" s="159"/>
    </row>
    <row r="231" spans="2:16">
      <c r="B231" s="158"/>
      <c r="C231" s="322"/>
      <c r="D231" s="190"/>
      <c r="E231" s="327"/>
      <c r="F231" s="326" t="s">
        <v>71</v>
      </c>
      <c r="G231" s="190"/>
      <c r="H231" s="190"/>
      <c r="I231" s="190"/>
      <c r="J231" s="180"/>
      <c r="K231" s="196"/>
      <c r="L231" s="319"/>
      <c r="M231" s="146"/>
      <c r="N231" s="159"/>
    </row>
    <row r="232" spans="2:16">
      <c r="B232" s="158"/>
      <c r="C232" s="322"/>
      <c r="D232" s="190"/>
      <c r="E232" s="327"/>
      <c r="F232" s="326" t="s">
        <v>72</v>
      </c>
      <c r="G232" s="190"/>
      <c r="H232" s="190"/>
      <c r="I232" s="190"/>
      <c r="J232" s="180"/>
      <c r="K232" s="196"/>
      <c r="L232" s="319"/>
      <c r="M232" s="146"/>
      <c r="N232" s="159"/>
    </row>
    <row r="233" spans="2:16">
      <c r="B233" s="158"/>
      <c r="C233" s="322"/>
      <c r="D233" s="190"/>
      <c r="E233" s="196"/>
      <c r="F233" s="190"/>
      <c r="G233" s="190"/>
      <c r="H233" s="190"/>
      <c r="I233" s="190"/>
      <c r="J233" s="190"/>
      <c r="K233" s="190"/>
      <c r="L233" s="319"/>
      <c r="M233" s="146"/>
      <c r="N233" s="159"/>
    </row>
    <row r="234" spans="2:16">
      <c r="B234" s="158"/>
      <c r="C234" s="322"/>
      <c r="D234" s="190"/>
      <c r="E234" s="196"/>
      <c r="F234" s="190"/>
      <c r="G234" s="190" t="s">
        <v>281</v>
      </c>
      <c r="H234" s="190"/>
      <c r="I234" s="190"/>
      <c r="J234" s="190"/>
      <c r="K234" s="190"/>
      <c r="L234" s="190"/>
      <c r="M234" s="146"/>
      <c r="N234" s="159"/>
    </row>
    <row r="235" spans="2:16">
      <c r="B235" s="158"/>
      <c r="C235" s="322"/>
      <c r="D235" s="190"/>
      <c r="E235" s="492" t="s">
        <v>2</v>
      </c>
      <c r="F235" s="492" t="s">
        <v>226</v>
      </c>
      <c r="G235" s="493" t="s">
        <v>282</v>
      </c>
      <c r="H235" s="494"/>
      <c r="I235" s="495"/>
      <c r="J235" s="493" t="s">
        <v>283</v>
      </c>
      <c r="K235" s="494"/>
      <c r="L235" s="495"/>
      <c r="M235" s="146"/>
      <c r="N235" s="159"/>
    </row>
    <row r="236" spans="2:16">
      <c r="B236" s="158"/>
      <c r="C236" s="322"/>
      <c r="D236" s="190"/>
      <c r="E236" s="492"/>
      <c r="F236" s="492"/>
      <c r="G236" s="329" t="s">
        <v>284</v>
      </c>
      <c r="H236" s="329" t="s">
        <v>570</v>
      </c>
      <c r="I236" s="329" t="s">
        <v>237</v>
      </c>
      <c r="J236" s="329" t="s">
        <v>285</v>
      </c>
      <c r="K236" s="329" t="s">
        <v>284</v>
      </c>
      <c r="L236" s="329" t="s">
        <v>570</v>
      </c>
      <c r="M236" s="329" t="s">
        <v>237</v>
      </c>
      <c r="N236" s="329" t="s">
        <v>285</v>
      </c>
      <c r="O236" s="146"/>
      <c r="P236" s="171"/>
    </row>
    <row r="237" spans="2:16">
      <c r="B237" s="158"/>
      <c r="C237" s="322"/>
      <c r="D237" s="190"/>
      <c r="E237" s="329"/>
      <c r="F237" s="240" t="s">
        <v>573</v>
      </c>
      <c r="G237" s="330">
        <v>614397.87</v>
      </c>
      <c r="H237" s="330">
        <v>3168971.29</v>
      </c>
      <c r="I237" s="330">
        <v>496746.86</v>
      </c>
      <c r="J237" s="330">
        <v>3286622.3000000003</v>
      </c>
      <c r="K237" s="330">
        <v>0</v>
      </c>
      <c r="L237" s="330">
        <v>678249.16</v>
      </c>
      <c r="M237" s="330">
        <v>63851.29</v>
      </c>
      <c r="N237" s="330">
        <v>614397.87</v>
      </c>
      <c r="O237" s="146"/>
      <c r="P237" s="171"/>
    </row>
    <row r="238" spans="2:16">
      <c r="B238" s="300"/>
      <c r="C238" s="331"/>
      <c r="D238" s="316"/>
      <c r="E238" s="329"/>
      <c r="F238" s="240" t="s">
        <v>574</v>
      </c>
      <c r="G238" s="330">
        <v>2078118.3599999999</v>
      </c>
      <c r="H238" s="330">
        <v>4743909.9800000004</v>
      </c>
      <c r="I238" s="330">
        <v>1389646.7</v>
      </c>
      <c r="J238" s="330">
        <v>5432381.6399999997</v>
      </c>
      <c r="K238" s="330">
        <v>0</v>
      </c>
      <c r="L238" s="330">
        <v>2412526.4</v>
      </c>
      <c r="M238" s="330">
        <v>334408.03999999998</v>
      </c>
      <c r="N238" s="330">
        <v>2078118.3599999999</v>
      </c>
      <c r="O238" s="146"/>
      <c r="P238" s="204"/>
    </row>
    <row r="239" spans="2:16">
      <c r="B239" s="158"/>
      <c r="C239" s="283"/>
      <c r="D239" s="146"/>
      <c r="E239" s="329"/>
      <c r="F239" s="245" t="s">
        <v>575</v>
      </c>
      <c r="G239" s="330">
        <v>7849972.1399999997</v>
      </c>
      <c r="H239" s="330">
        <v>2193174.0899999971</v>
      </c>
      <c r="I239" s="330">
        <v>2589453.35</v>
      </c>
      <c r="J239" s="330">
        <v>7453692.8799999971</v>
      </c>
      <c r="K239" s="330">
        <v>0</v>
      </c>
      <c r="L239" s="330">
        <v>8795004.2599999998</v>
      </c>
      <c r="M239" s="330">
        <v>945032.12</v>
      </c>
      <c r="N239" s="330">
        <v>7849972.1399999997</v>
      </c>
      <c r="O239" s="146"/>
      <c r="P239" s="171"/>
    </row>
    <row r="240" spans="2:16">
      <c r="B240" s="158"/>
      <c r="C240" s="283"/>
      <c r="D240" s="146"/>
      <c r="E240" s="332"/>
      <c r="F240" s="332" t="s">
        <v>286</v>
      </c>
      <c r="G240" s="333">
        <v>10542488.369999999</v>
      </c>
      <c r="H240" s="333">
        <v>10106055.359999998</v>
      </c>
      <c r="I240" s="333">
        <v>4475846.91</v>
      </c>
      <c r="J240" s="333">
        <v>16172696.819999997</v>
      </c>
      <c r="K240" s="333">
        <v>0</v>
      </c>
      <c r="L240" s="333">
        <v>11885779.82</v>
      </c>
      <c r="M240" s="333">
        <v>1343291.45</v>
      </c>
      <c r="N240" s="333">
        <v>10542488.369999999</v>
      </c>
      <c r="O240" s="304"/>
      <c r="P240" s="171"/>
    </row>
    <row r="241" spans="2:17">
      <c r="B241" s="158"/>
      <c r="C241" s="283"/>
      <c r="D241" s="146"/>
      <c r="E241" s="162"/>
      <c r="F241" s="328"/>
      <c r="G241" s="328"/>
      <c r="H241" s="328"/>
      <c r="I241" s="328"/>
      <c r="J241" s="328"/>
      <c r="K241" s="162"/>
      <c r="L241" s="328"/>
      <c r="M241" s="146"/>
      <c r="N241" s="159"/>
      <c r="P241" s="230"/>
    </row>
    <row r="242" spans="2:17">
      <c r="B242" s="158"/>
      <c r="C242" s="283"/>
      <c r="D242" s="146"/>
      <c r="E242" s="162"/>
      <c r="F242" s="190" t="s">
        <v>397</v>
      </c>
      <c r="G242" s="210"/>
      <c r="H242" s="328"/>
      <c r="I242" s="328"/>
      <c r="J242" s="328"/>
      <c r="K242" s="162"/>
      <c r="L242" s="334">
        <v>10106055.359999998</v>
      </c>
      <c r="M242" s="146"/>
      <c r="N242" s="159"/>
      <c r="Q242" s="229"/>
    </row>
    <row r="243" spans="2:17">
      <c r="B243" s="158"/>
      <c r="C243" s="283"/>
      <c r="D243" s="146"/>
      <c r="E243" s="162"/>
      <c r="F243" s="190" t="s">
        <v>398</v>
      </c>
      <c r="G243" s="210"/>
      <c r="H243" s="328"/>
      <c r="I243" s="328"/>
      <c r="J243" s="328"/>
      <c r="K243" s="162"/>
      <c r="L243" s="335"/>
      <c r="M243" s="146"/>
      <c r="N243" s="159"/>
    </row>
    <row r="244" spans="2:17">
      <c r="B244" s="158"/>
      <c r="C244" s="283"/>
      <c r="D244" s="146"/>
      <c r="E244" s="162"/>
      <c r="F244" s="190" t="s">
        <v>399</v>
      </c>
      <c r="G244" s="210"/>
      <c r="H244" s="328"/>
      <c r="I244" s="328"/>
      <c r="J244" s="328"/>
      <c r="K244" s="162"/>
      <c r="L244" s="335"/>
      <c r="M244" s="146"/>
      <c r="N244" s="159"/>
    </row>
    <row r="245" spans="2:17">
      <c r="B245" s="158"/>
      <c r="C245" s="283"/>
      <c r="D245" s="146"/>
      <c r="E245" s="162"/>
      <c r="F245" s="328"/>
      <c r="G245" s="210" t="s">
        <v>354</v>
      </c>
      <c r="H245" s="328"/>
      <c r="I245" s="328"/>
      <c r="J245" s="328"/>
      <c r="K245" s="162"/>
      <c r="L245" s="328"/>
      <c r="M245" s="146"/>
      <c r="N245" s="159"/>
    </row>
    <row r="246" spans="2:17">
      <c r="B246" s="158"/>
      <c r="C246" s="322"/>
      <c r="D246" s="190"/>
      <c r="E246" s="162"/>
      <c r="F246" s="328"/>
      <c r="G246" s="210"/>
      <c r="H246" s="328"/>
      <c r="I246" s="328"/>
      <c r="J246" s="328"/>
      <c r="K246" s="162"/>
      <c r="L246" s="328"/>
      <c r="M246" s="146"/>
      <c r="N246" s="159"/>
    </row>
    <row r="247" spans="2:17">
      <c r="B247" s="158"/>
      <c r="C247" s="322"/>
      <c r="D247" s="190"/>
      <c r="E247" s="162"/>
      <c r="F247" s="328"/>
      <c r="G247" s="210"/>
      <c r="H247" s="328"/>
      <c r="I247" s="328"/>
      <c r="J247" s="328"/>
      <c r="K247" s="162"/>
      <c r="L247" s="328"/>
      <c r="M247" s="146"/>
      <c r="N247" s="159"/>
    </row>
    <row r="248" spans="2:17">
      <c r="B248" s="158"/>
      <c r="C248" s="322"/>
      <c r="D248" s="190"/>
      <c r="E248" s="323">
        <v>9</v>
      </c>
      <c r="F248" s="324" t="s">
        <v>376</v>
      </c>
      <c r="G248" s="190"/>
      <c r="H248" s="190"/>
      <c r="I248" s="190"/>
      <c r="J248" s="180"/>
      <c r="K248" s="190"/>
      <c r="L248" s="328"/>
      <c r="M248" s="146"/>
      <c r="N248" s="159"/>
    </row>
    <row r="249" spans="2:17">
      <c r="B249" s="158"/>
      <c r="C249" s="322"/>
      <c r="D249" s="190"/>
      <c r="E249" s="303" t="s">
        <v>277</v>
      </c>
      <c r="F249" s="316" t="s">
        <v>400</v>
      </c>
      <c r="G249" s="190"/>
      <c r="H249" s="190"/>
      <c r="I249" s="190"/>
      <c r="J249" s="180"/>
      <c r="K249" s="190"/>
      <c r="L249" s="336"/>
      <c r="M249" s="146"/>
      <c r="N249" s="159"/>
    </row>
    <row r="250" spans="2:17">
      <c r="B250" s="158"/>
      <c r="C250" s="322"/>
      <c r="D250" s="190"/>
      <c r="E250" s="303" t="s">
        <v>277</v>
      </c>
      <c r="F250" s="316" t="s">
        <v>401</v>
      </c>
      <c r="G250" s="190"/>
      <c r="H250" s="190"/>
      <c r="I250" s="190"/>
      <c r="J250" s="180"/>
      <c r="K250" s="190"/>
      <c r="L250" s="336"/>
      <c r="M250" s="146"/>
      <c r="N250" s="159"/>
    </row>
    <row r="251" spans="2:17">
      <c r="B251" s="158"/>
      <c r="C251" s="322"/>
      <c r="D251" s="190"/>
      <c r="E251" s="303" t="s">
        <v>277</v>
      </c>
      <c r="F251" s="316" t="s">
        <v>404</v>
      </c>
      <c r="G251" s="190"/>
      <c r="H251" s="190"/>
      <c r="I251" s="190"/>
      <c r="J251" s="180"/>
      <c r="K251" s="190"/>
      <c r="L251" s="336"/>
      <c r="M251" s="146"/>
      <c r="N251" s="159"/>
    </row>
    <row r="252" spans="2:17">
      <c r="B252" s="158"/>
      <c r="C252" s="322"/>
      <c r="D252" s="190"/>
      <c r="E252" s="303" t="s">
        <v>277</v>
      </c>
      <c r="F252" s="316" t="s">
        <v>402</v>
      </c>
      <c r="G252" s="190"/>
      <c r="H252" s="190"/>
      <c r="I252" s="190"/>
      <c r="J252" s="180"/>
      <c r="K252" s="190"/>
      <c r="L252" s="336"/>
      <c r="M252" s="146"/>
      <c r="N252" s="159"/>
    </row>
    <row r="253" spans="2:17">
      <c r="B253" s="158"/>
      <c r="C253" s="322"/>
      <c r="D253" s="146"/>
      <c r="E253" s="303" t="s">
        <v>277</v>
      </c>
      <c r="F253" s="316" t="s">
        <v>403</v>
      </c>
      <c r="G253" s="190"/>
      <c r="H253" s="190"/>
      <c r="I253" s="190"/>
      <c r="J253" s="180"/>
      <c r="K253" s="190"/>
      <c r="L253" s="336"/>
      <c r="M253" s="146"/>
      <c r="N253" s="159"/>
    </row>
    <row r="254" spans="2:17">
      <c r="B254" s="158"/>
      <c r="C254" s="322"/>
      <c r="D254" s="146"/>
      <c r="E254" s="327"/>
      <c r="F254" s="328"/>
      <c r="G254" s="190"/>
      <c r="H254" s="190"/>
      <c r="I254" s="190"/>
      <c r="J254" s="180"/>
      <c r="K254" s="190"/>
      <c r="L254" s="328"/>
      <c r="M254" s="146"/>
      <c r="N254" s="159"/>
    </row>
    <row r="255" spans="2:17">
      <c r="B255" s="158"/>
      <c r="C255" s="322"/>
      <c r="D255" s="146"/>
      <c r="E255" s="323">
        <v>10</v>
      </c>
      <c r="F255" s="324" t="s">
        <v>377</v>
      </c>
      <c r="G255" s="146"/>
      <c r="H255" s="146"/>
      <c r="I255" s="146"/>
      <c r="J255" s="180"/>
      <c r="K255" s="146"/>
      <c r="L255" s="328"/>
      <c r="M255" s="146"/>
      <c r="N255" s="159"/>
    </row>
    <row r="256" spans="2:17">
      <c r="B256" s="158"/>
      <c r="C256" s="322"/>
      <c r="D256" s="146"/>
      <c r="E256" s="303" t="s">
        <v>277</v>
      </c>
      <c r="F256" s="180" t="s">
        <v>405</v>
      </c>
      <c r="G256" s="146"/>
      <c r="H256" s="146"/>
      <c r="I256" s="146"/>
      <c r="J256" s="180"/>
      <c r="K256" s="146"/>
      <c r="L256" s="337"/>
      <c r="M256" s="146"/>
      <c r="N256" s="159"/>
    </row>
    <row r="257" spans="2:14">
      <c r="B257" s="158"/>
      <c r="C257" s="322"/>
      <c r="D257" s="146"/>
      <c r="E257" s="303"/>
      <c r="F257" s="180" t="s">
        <v>406</v>
      </c>
      <c r="G257" s="146"/>
      <c r="H257" s="146"/>
      <c r="I257" s="146"/>
      <c r="J257" s="180"/>
      <c r="K257" s="146"/>
      <c r="L257" s="337"/>
      <c r="M257" s="146"/>
      <c r="N257" s="159"/>
    </row>
    <row r="258" spans="2:14">
      <c r="B258" s="158"/>
      <c r="C258" s="322"/>
      <c r="D258" s="146"/>
      <c r="E258" s="303"/>
      <c r="F258" s="180" t="s">
        <v>407</v>
      </c>
      <c r="G258" s="146"/>
      <c r="H258" s="146"/>
      <c r="I258" s="146"/>
      <c r="J258" s="180"/>
      <c r="K258" s="146"/>
      <c r="L258" s="337"/>
      <c r="M258" s="146"/>
      <c r="N258" s="159"/>
    </row>
    <row r="259" spans="2:14">
      <c r="B259" s="158"/>
      <c r="C259" s="322"/>
      <c r="D259" s="146"/>
      <c r="E259" s="303"/>
      <c r="F259" s="180" t="s">
        <v>408</v>
      </c>
      <c r="G259" s="146"/>
      <c r="H259" s="146"/>
      <c r="I259" s="146"/>
      <c r="J259" s="180"/>
      <c r="K259" s="146"/>
      <c r="L259" s="337"/>
      <c r="M259" s="146"/>
      <c r="N259" s="159"/>
    </row>
    <row r="260" spans="2:14">
      <c r="B260" s="158"/>
      <c r="C260" s="322"/>
      <c r="D260" s="146"/>
      <c r="E260" s="323"/>
      <c r="F260" s="324"/>
      <c r="G260" s="146"/>
      <c r="H260" s="146"/>
      <c r="I260" s="146"/>
      <c r="J260" s="180"/>
      <c r="K260" s="146"/>
      <c r="L260" s="328"/>
      <c r="M260" s="146"/>
      <c r="N260" s="159"/>
    </row>
    <row r="261" spans="2:14">
      <c r="B261" s="158"/>
      <c r="C261" s="322"/>
      <c r="D261" s="146"/>
      <c r="E261" s="303" t="s">
        <v>277</v>
      </c>
      <c r="F261" s="180" t="s">
        <v>409</v>
      </c>
      <c r="G261" s="146"/>
      <c r="H261" s="146"/>
      <c r="I261" s="146"/>
      <c r="J261" s="180"/>
      <c r="K261" s="146"/>
      <c r="L261" s="337"/>
      <c r="M261" s="146"/>
      <c r="N261" s="159"/>
    </row>
    <row r="262" spans="2:14">
      <c r="B262" s="158"/>
      <c r="C262" s="322"/>
      <c r="D262" s="146"/>
      <c r="E262" s="323"/>
      <c r="F262" s="180" t="s">
        <v>410</v>
      </c>
      <c r="G262" s="146"/>
      <c r="H262" s="146"/>
      <c r="I262" s="146"/>
      <c r="J262" s="180"/>
      <c r="K262" s="146"/>
      <c r="L262" s="337"/>
      <c r="M262" s="146"/>
      <c r="N262" s="159"/>
    </row>
    <row r="263" spans="2:14">
      <c r="B263" s="158"/>
      <c r="C263" s="322"/>
      <c r="D263" s="146"/>
      <c r="E263" s="323"/>
      <c r="F263" s="180" t="s">
        <v>411</v>
      </c>
      <c r="G263" s="146"/>
      <c r="H263" s="146"/>
      <c r="I263" s="146"/>
      <c r="J263" s="180"/>
      <c r="K263" s="146"/>
      <c r="L263" s="337"/>
      <c r="M263" s="146"/>
      <c r="N263" s="159"/>
    </row>
    <row r="264" spans="2:14">
      <c r="B264" s="158"/>
      <c r="C264" s="322"/>
      <c r="D264" s="146"/>
      <c r="E264" s="323"/>
      <c r="F264" s="180" t="s">
        <v>412</v>
      </c>
      <c r="G264" s="146"/>
      <c r="H264" s="146"/>
      <c r="I264" s="146"/>
      <c r="J264" s="180"/>
      <c r="K264" s="146"/>
      <c r="L264" s="337"/>
      <c r="M264" s="146"/>
      <c r="N264" s="159"/>
    </row>
    <row r="265" spans="2:14">
      <c r="B265" s="158"/>
      <c r="C265" s="322"/>
      <c r="D265" s="146"/>
      <c r="E265" s="323"/>
      <c r="F265" s="324"/>
      <c r="G265" s="146"/>
      <c r="H265" s="146"/>
      <c r="I265" s="146"/>
      <c r="J265" s="180"/>
      <c r="K265" s="146"/>
      <c r="L265" s="328"/>
      <c r="M265" s="146"/>
      <c r="N265" s="159"/>
    </row>
    <row r="266" spans="2:14">
      <c r="B266" s="158"/>
      <c r="C266" s="322"/>
      <c r="D266" s="146"/>
      <c r="E266" s="303" t="s">
        <v>277</v>
      </c>
      <c r="F266" s="190" t="s">
        <v>413</v>
      </c>
      <c r="G266" s="146"/>
      <c r="H266" s="146"/>
      <c r="I266" s="146"/>
      <c r="J266" s="180"/>
      <c r="K266" s="146"/>
      <c r="L266" s="337"/>
      <c r="M266" s="146"/>
      <c r="N266" s="159"/>
    </row>
    <row r="267" spans="2:14">
      <c r="B267" s="158"/>
      <c r="C267" s="322"/>
      <c r="D267" s="146"/>
      <c r="E267" s="323"/>
      <c r="F267" s="190" t="s">
        <v>414</v>
      </c>
      <c r="G267" s="146"/>
      <c r="H267" s="146"/>
      <c r="I267" s="146"/>
      <c r="J267" s="180"/>
      <c r="K267" s="146"/>
      <c r="L267" s="337"/>
      <c r="M267" s="146"/>
      <c r="N267" s="159"/>
    </row>
    <row r="268" spans="2:14">
      <c r="B268" s="158"/>
      <c r="C268" s="322"/>
      <c r="D268" s="146"/>
      <c r="E268" s="323"/>
      <c r="F268" s="190" t="s">
        <v>415</v>
      </c>
      <c r="G268" s="146"/>
      <c r="H268" s="146"/>
      <c r="I268" s="146"/>
      <c r="J268" s="180"/>
      <c r="K268" s="146"/>
      <c r="L268" s="337"/>
      <c r="M268" s="146"/>
      <c r="N268" s="159"/>
    </row>
    <row r="269" spans="2:14">
      <c r="B269" s="158"/>
      <c r="C269" s="322"/>
      <c r="D269" s="146"/>
      <c r="E269" s="323"/>
      <c r="F269" s="190" t="s">
        <v>416</v>
      </c>
      <c r="G269" s="146"/>
      <c r="H269" s="146"/>
      <c r="I269" s="146"/>
      <c r="J269" s="180"/>
      <c r="K269" s="146"/>
      <c r="L269" s="337"/>
      <c r="M269" s="146"/>
      <c r="N269" s="159"/>
    </row>
    <row r="270" spans="2:14">
      <c r="B270" s="158"/>
      <c r="C270" s="322"/>
      <c r="D270" s="146"/>
      <c r="E270" s="323"/>
      <c r="F270" s="324"/>
      <c r="G270" s="146"/>
      <c r="H270" s="146"/>
      <c r="I270" s="146"/>
      <c r="J270" s="180"/>
      <c r="K270" s="146"/>
      <c r="L270" s="328"/>
      <c r="M270" s="146"/>
      <c r="N270" s="159"/>
    </row>
    <row r="271" spans="2:14">
      <c r="B271" s="158"/>
      <c r="C271" s="322"/>
      <c r="D271" s="146"/>
      <c r="E271" s="303" t="s">
        <v>277</v>
      </c>
      <c r="F271" s="180" t="s">
        <v>417</v>
      </c>
      <c r="G271" s="146"/>
      <c r="H271" s="146"/>
      <c r="I271" s="146"/>
      <c r="J271" s="180"/>
      <c r="K271" s="146"/>
      <c r="L271" s="337"/>
      <c r="M271" s="146"/>
      <c r="N271" s="159"/>
    </row>
    <row r="272" spans="2:14">
      <c r="B272" s="158"/>
      <c r="C272" s="322"/>
      <c r="D272" s="146"/>
      <c r="E272" s="323"/>
      <c r="F272" s="180" t="s">
        <v>418</v>
      </c>
      <c r="G272" s="146"/>
      <c r="H272" s="146"/>
      <c r="I272" s="146"/>
      <c r="J272" s="180"/>
      <c r="K272" s="146"/>
      <c r="L272" s="336"/>
      <c r="M272" s="146"/>
      <c r="N272" s="159"/>
    </row>
    <row r="273" spans="2:14">
      <c r="B273" s="158"/>
      <c r="C273" s="322"/>
      <c r="D273" s="146"/>
      <c r="E273" s="323"/>
      <c r="F273" s="324"/>
      <c r="G273" s="146"/>
      <c r="H273" s="146"/>
      <c r="I273" s="146"/>
      <c r="J273" s="180"/>
      <c r="K273" s="146"/>
      <c r="L273" s="328"/>
      <c r="M273" s="146"/>
      <c r="N273" s="159"/>
    </row>
    <row r="274" spans="2:14">
      <c r="B274" s="158"/>
      <c r="C274" s="322"/>
      <c r="D274" s="146"/>
      <c r="E274" s="327"/>
      <c r="F274" s="328"/>
      <c r="G274" s="146"/>
      <c r="H274" s="146"/>
      <c r="I274" s="146"/>
      <c r="J274" s="180"/>
      <c r="K274" s="146"/>
      <c r="L274" s="328"/>
      <c r="M274" s="146"/>
      <c r="N274" s="159"/>
    </row>
    <row r="275" spans="2:14">
      <c r="B275" s="158"/>
      <c r="C275" s="322"/>
      <c r="D275" s="146"/>
      <c r="E275" s="323">
        <v>11</v>
      </c>
      <c r="F275" s="324" t="s">
        <v>378</v>
      </c>
      <c r="G275" s="146"/>
      <c r="H275" s="146"/>
      <c r="I275" s="146"/>
      <c r="J275" s="180"/>
      <c r="K275" s="146"/>
      <c r="L275" s="328"/>
      <c r="M275" s="146"/>
      <c r="N275" s="159"/>
    </row>
    <row r="276" spans="2:14">
      <c r="B276" s="158"/>
      <c r="C276" s="322"/>
      <c r="D276" s="146"/>
      <c r="E276" s="327"/>
      <c r="F276" s="180" t="s">
        <v>419</v>
      </c>
      <c r="G276" s="146"/>
      <c r="H276" s="146"/>
      <c r="I276" s="146"/>
      <c r="J276" s="180"/>
      <c r="K276" s="146"/>
      <c r="L276" s="337"/>
      <c r="M276" s="146"/>
      <c r="N276" s="159"/>
    </row>
    <row r="277" spans="2:14">
      <c r="B277" s="158"/>
      <c r="C277" s="322"/>
      <c r="D277" s="146"/>
      <c r="E277" s="327"/>
      <c r="F277" s="328"/>
      <c r="G277" s="146"/>
      <c r="H277" s="146"/>
      <c r="I277" s="146"/>
      <c r="J277" s="180"/>
      <c r="K277" s="146"/>
      <c r="L277" s="328"/>
      <c r="M277" s="146"/>
      <c r="N277" s="159"/>
    </row>
    <row r="278" spans="2:14" ht="15">
      <c r="B278" s="158"/>
      <c r="C278" s="322"/>
      <c r="D278" s="146"/>
      <c r="E278" s="323">
        <v>12</v>
      </c>
      <c r="F278" s="324" t="s">
        <v>379</v>
      </c>
      <c r="G278" s="146"/>
      <c r="H278" s="338"/>
      <c r="I278" s="338"/>
      <c r="J278" s="180"/>
      <c r="K278" s="146"/>
      <c r="L278" s="337"/>
      <c r="M278" s="146"/>
      <c r="N278" s="159"/>
    </row>
    <row r="279" spans="2:14" ht="15">
      <c r="B279" s="158"/>
      <c r="C279" s="283"/>
      <c r="D279" s="146"/>
      <c r="E279" s="327"/>
      <c r="F279" s="328"/>
      <c r="G279" s="146"/>
      <c r="H279" s="338"/>
      <c r="I279" s="338"/>
      <c r="J279" s="180"/>
      <c r="K279" s="146"/>
      <c r="L279" s="328"/>
      <c r="M279" s="146"/>
      <c r="N279" s="159"/>
    </row>
    <row r="280" spans="2:14" ht="15">
      <c r="B280" s="158"/>
      <c r="C280" s="283"/>
      <c r="D280" s="146"/>
      <c r="E280" s="327"/>
      <c r="F280" s="328"/>
      <c r="G280" s="338"/>
      <c r="H280" s="338"/>
      <c r="I280" s="338"/>
      <c r="J280" s="146"/>
      <c r="K280" s="162"/>
      <c r="L280" s="328"/>
      <c r="M280" s="146"/>
      <c r="N280" s="159"/>
    </row>
    <row r="281" spans="2:14">
      <c r="B281" s="158"/>
      <c r="C281" s="322"/>
      <c r="D281" s="146"/>
      <c r="E281" s="323" t="s">
        <v>287</v>
      </c>
      <c r="F281" s="339" t="s">
        <v>443</v>
      </c>
      <c r="G281" s="340"/>
      <c r="H281" s="288"/>
      <c r="I281" s="288"/>
      <c r="J281" s="146"/>
      <c r="K281" s="162"/>
      <c r="L281" s="328"/>
      <c r="M281" s="146"/>
      <c r="N281" s="159"/>
    </row>
    <row r="282" spans="2:14">
      <c r="B282" s="158"/>
      <c r="C282" s="313" t="s">
        <v>420</v>
      </c>
      <c r="D282" s="146"/>
      <c r="E282" s="323"/>
      <c r="F282" s="339"/>
      <c r="G282" s="340"/>
      <c r="H282" s="288"/>
      <c r="I282" s="288"/>
      <c r="J282" s="146"/>
      <c r="K282" s="162"/>
      <c r="L282" s="328"/>
      <c r="M282" s="146"/>
      <c r="N282" s="159"/>
    </row>
    <row r="283" spans="2:14">
      <c r="B283" s="158"/>
      <c r="C283" s="313"/>
      <c r="D283" s="146"/>
      <c r="E283" s="341">
        <v>13</v>
      </c>
      <c r="F283" s="342" t="s">
        <v>83</v>
      </c>
      <c r="G283" s="340"/>
      <c r="H283" s="288"/>
      <c r="I283" s="288"/>
      <c r="J283" s="146"/>
      <c r="K283" s="162"/>
      <c r="L283" s="328"/>
      <c r="M283" s="146"/>
      <c r="N283" s="159"/>
    </row>
    <row r="284" spans="2:14">
      <c r="B284" s="158"/>
      <c r="C284" s="313"/>
      <c r="D284" s="146"/>
      <c r="E284" s="327"/>
      <c r="F284" s="314" t="s">
        <v>84</v>
      </c>
      <c r="G284" s="340"/>
      <c r="H284" s="288"/>
      <c r="I284" s="288"/>
      <c r="J284" s="146"/>
      <c r="K284" s="162"/>
      <c r="L284" s="337"/>
      <c r="M284" s="146"/>
      <c r="N284" s="159"/>
    </row>
    <row r="285" spans="2:14">
      <c r="B285" s="158"/>
      <c r="C285" s="313"/>
      <c r="D285" s="146"/>
      <c r="E285" s="303" t="s">
        <v>277</v>
      </c>
      <c r="F285" s="180" t="s">
        <v>450</v>
      </c>
      <c r="G285" s="340"/>
      <c r="H285" s="288"/>
      <c r="I285" s="288"/>
      <c r="J285" s="146"/>
      <c r="K285" s="162"/>
      <c r="L285" s="343"/>
      <c r="M285" s="146"/>
      <c r="N285" s="159"/>
    </row>
    <row r="286" spans="2:14">
      <c r="B286" s="158"/>
      <c r="C286" s="313"/>
      <c r="D286" s="146"/>
      <c r="E286" s="303" t="s">
        <v>277</v>
      </c>
      <c r="F286" s="180" t="s">
        <v>444</v>
      </c>
      <c r="G286" s="340"/>
      <c r="H286" s="288"/>
      <c r="I286" s="288"/>
      <c r="J286" s="146"/>
      <c r="K286" s="162"/>
      <c r="L286" s="343"/>
      <c r="M286" s="146"/>
      <c r="N286" s="159"/>
    </row>
    <row r="287" spans="2:14">
      <c r="B287" s="158"/>
      <c r="C287" s="313"/>
      <c r="D287" s="146"/>
      <c r="E287" s="303" t="s">
        <v>277</v>
      </c>
      <c r="F287" s="180" t="s">
        <v>445</v>
      </c>
      <c r="G287" s="340"/>
      <c r="H287" s="288"/>
      <c r="I287" s="288"/>
      <c r="J287" s="146"/>
      <c r="K287" s="162"/>
      <c r="L287" s="337"/>
      <c r="M287" s="146"/>
      <c r="N287" s="159"/>
    </row>
    <row r="288" spans="2:14">
      <c r="B288" s="158"/>
      <c r="C288" s="313"/>
      <c r="D288" s="146"/>
      <c r="E288" s="303" t="s">
        <v>277</v>
      </c>
      <c r="F288" s="180" t="s">
        <v>446</v>
      </c>
      <c r="G288" s="340"/>
      <c r="H288" s="288"/>
      <c r="I288" s="288"/>
      <c r="J288" s="146"/>
      <c r="K288" s="162"/>
      <c r="L288" s="337"/>
      <c r="M288" s="146"/>
      <c r="N288" s="159"/>
    </row>
    <row r="289" spans="2:14">
      <c r="B289" s="158"/>
      <c r="C289" s="313"/>
      <c r="D289" s="146"/>
      <c r="E289" s="303" t="s">
        <v>277</v>
      </c>
      <c r="F289" s="180" t="s">
        <v>447</v>
      </c>
      <c r="G289" s="340"/>
      <c r="H289" s="288"/>
      <c r="I289" s="288"/>
      <c r="J289" s="146"/>
      <c r="K289" s="162"/>
      <c r="L289" s="337"/>
      <c r="M289" s="146"/>
      <c r="N289" s="159"/>
    </row>
    <row r="290" spans="2:14">
      <c r="B290" s="158"/>
      <c r="C290" s="303" t="s">
        <v>421</v>
      </c>
      <c r="D290" s="146"/>
      <c r="E290" s="303" t="s">
        <v>277</v>
      </c>
      <c r="F290" s="180" t="s">
        <v>448</v>
      </c>
      <c r="G290" s="340"/>
      <c r="H290" s="288"/>
      <c r="I290" s="288"/>
      <c r="J290" s="146"/>
      <c r="K290" s="162"/>
      <c r="L290" s="337"/>
      <c r="M290" s="146"/>
      <c r="N290" s="159"/>
    </row>
    <row r="291" spans="2:14">
      <c r="B291" s="158"/>
      <c r="C291" s="303"/>
      <c r="D291" s="146"/>
      <c r="E291" s="327"/>
      <c r="F291" s="314"/>
      <c r="G291" s="340"/>
      <c r="H291" s="288"/>
      <c r="I291" s="288"/>
      <c r="J291" s="146"/>
      <c r="K291" s="162"/>
      <c r="L291" s="328"/>
      <c r="M291" s="146"/>
      <c r="N291" s="159"/>
    </row>
    <row r="292" spans="2:14">
      <c r="B292" s="158"/>
      <c r="C292" s="303"/>
      <c r="D292" s="146"/>
      <c r="E292" s="327"/>
      <c r="F292" s="314" t="s">
        <v>85</v>
      </c>
      <c r="G292" s="340"/>
      <c r="H292" s="288"/>
      <c r="I292" s="288"/>
      <c r="J292" s="146"/>
      <c r="K292" s="162"/>
      <c r="L292" s="328"/>
      <c r="M292" s="146"/>
      <c r="N292" s="159"/>
    </row>
    <row r="293" spans="2:14" ht="15.75">
      <c r="B293" s="158"/>
      <c r="C293" s="303"/>
      <c r="D293" s="146"/>
      <c r="E293" s="303" t="s">
        <v>277</v>
      </c>
      <c r="F293" s="320" t="s">
        <v>449</v>
      </c>
      <c r="G293" s="340"/>
      <c r="H293" s="288"/>
      <c r="I293" s="288"/>
      <c r="J293" s="146"/>
      <c r="K293" s="162"/>
      <c r="L293" s="337"/>
      <c r="M293" s="146"/>
      <c r="N293" s="159"/>
    </row>
    <row r="294" spans="2:14" ht="15.75">
      <c r="B294" s="158"/>
      <c r="C294" s="303"/>
      <c r="D294" s="146"/>
      <c r="E294" s="327"/>
      <c r="F294" s="320"/>
      <c r="G294" s="344" t="s">
        <v>453</v>
      </c>
      <c r="H294" s="288"/>
      <c r="I294" s="288"/>
      <c r="J294" s="146"/>
      <c r="K294" s="162"/>
      <c r="L294" s="328"/>
      <c r="M294" s="146"/>
      <c r="N294" s="159"/>
    </row>
    <row r="295" spans="2:14">
      <c r="B295" s="158"/>
      <c r="C295" s="303"/>
      <c r="D295" s="146"/>
      <c r="E295" s="303" t="s">
        <v>277</v>
      </c>
      <c r="F295" s="180" t="s">
        <v>451</v>
      </c>
      <c r="G295" s="340"/>
      <c r="H295" s="288"/>
      <c r="I295" s="288"/>
      <c r="J295" s="146"/>
      <c r="K295" s="162"/>
      <c r="L295" s="337"/>
      <c r="M295" s="146"/>
      <c r="N295" s="159"/>
    </row>
    <row r="296" spans="2:14">
      <c r="B296" s="158"/>
      <c r="C296" s="303"/>
      <c r="D296" s="146"/>
      <c r="E296" s="327"/>
      <c r="F296" s="180"/>
      <c r="G296" s="316" t="s">
        <v>454</v>
      </c>
      <c r="H296" s="288"/>
      <c r="I296" s="288"/>
      <c r="J296" s="146"/>
      <c r="K296" s="162"/>
      <c r="L296" s="337"/>
      <c r="M296" s="146"/>
      <c r="N296" s="159"/>
    </row>
    <row r="297" spans="2:14">
      <c r="B297" s="158"/>
      <c r="C297" s="303"/>
      <c r="D297" s="146"/>
      <c r="E297" s="327"/>
      <c r="F297" s="180"/>
      <c r="G297" s="316" t="s">
        <v>455</v>
      </c>
      <c r="H297" s="288"/>
      <c r="I297" s="288"/>
      <c r="J297" s="146"/>
      <c r="K297" s="162"/>
      <c r="L297" s="337"/>
      <c r="M297" s="146"/>
      <c r="N297" s="159"/>
    </row>
    <row r="298" spans="2:14">
      <c r="B298" s="158"/>
      <c r="C298" s="303"/>
      <c r="D298" s="146"/>
      <c r="E298" s="327"/>
      <c r="F298" s="180"/>
      <c r="G298" s="316" t="s">
        <v>456</v>
      </c>
      <c r="H298" s="288"/>
      <c r="I298" s="288"/>
      <c r="J298" s="146"/>
      <c r="K298" s="162"/>
      <c r="L298" s="337"/>
      <c r="M298" s="146"/>
      <c r="N298" s="159"/>
    </row>
    <row r="299" spans="2:14">
      <c r="B299" s="158"/>
      <c r="C299" s="303"/>
      <c r="D299" s="146"/>
      <c r="E299" s="303" t="s">
        <v>277</v>
      </c>
      <c r="F299" s="180" t="s">
        <v>452</v>
      </c>
      <c r="G299" s="340"/>
      <c r="H299" s="288"/>
      <c r="I299" s="288"/>
      <c r="J299" s="146"/>
      <c r="K299" s="162"/>
      <c r="L299" s="337"/>
      <c r="M299" s="146"/>
      <c r="N299" s="159"/>
    </row>
    <row r="300" spans="2:14">
      <c r="B300" s="158"/>
      <c r="C300" s="303"/>
      <c r="D300" s="146"/>
      <c r="E300" s="327"/>
      <c r="F300" s="180"/>
      <c r="G300" s="316" t="s">
        <v>561</v>
      </c>
      <c r="H300" s="288"/>
      <c r="I300" s="288"/>
      <c r="J300" s="146"/>
      <c r="K300" s="162"/>
      <c r="L300" s="345"/>
      <c r="M300" s="146"/>
      <c r="N300" s="159"/>
    </row>
    <row r="301" spans="2:14">
      <c r="B301" s="158"/>
      <c r="C301" s="303"/>
      <c r="D301" s="146"/>
      <c r="E301" s="327"/>
      <c r="F301" s="180"/>
      <c r="G301" s="316" t="s">
        <v>565</v>
      </c>
      <c r="H301" s="288"/>
      <c r="I301" s="288"/>
      <c r="J301" s="146"/>
      <c r="K301" s="162"/>
      <c r="L301" s="337"/>
      <c r="M301" s="146"/>
      <c r="N301" s="159"/>
    </row>
    <row r="302" spans="2:14">
      <c r="B302" s="158"/>
      <c r="C302" s="303"/>
      <c r="D302" s="146"/>
      <c r="E302" s="327"/>
      <c r="F302" s="180"/>
      <c r="G302" s="316" t="s">
        <v>456</v>
      </c>
      <c r="H302" s="288"/>
      <c r="I302" s="288"/>
      <c r="J302" s="146"/>
      <c r="K302" s="162"/>
      <c r="L302" s="337"/>
      <c r="M302" s="146"/>
      <c r="N302" s="159"/>
    </row>
    <row r="303" spans="2:14">
      <c r="B303" s="158"/>
      <c r="C303" s="303"/>
      <c r="D303" s="146"/>
      <c r="E303" s="303" t="s">
        <v>277</v>
      </c>
      <c r="F303" s="180" t="s">
        <v>446</v>
      </c>
      <c r="G303" s="340"/>
      <c r="H303" s="288"/>
      <c r="I303" s="288"/>
      <c r="J303" s="146"/>
      <c r="K303" s="162"/>
      <c r="L303" s="337"/>
      <c r="M303" s="146"/>
      <c r="N303" s="159"/>
    </row>
    <row r="304" spans="2:14">
      <c r="B304" s="158"/>
      <c r="C304" s="313" t="s">
        <v>422</v>
      </c>
      <c r="D304" s="146"/>
      <c r="E304" s="303" t="s">
        <v>277</v>
      </c>
      <c r="F304" s="180" t="s">
        <v>457</v>
      </c>
      <c r="G304" s="340"/>
      <c r="H304" s="288"/>
      <c r="I304" s="288"/>
      <c r="J304" s="146"/>
      <c r="K304" s="162"/>
      <c r="L304" s="337"/>
      <c r="M304" s="146"/>
      <c r="N304" s="159"/>
    </row>
    <row r="305" spans="2:14">
      <c r="B305" s="158"/>
      <c r="C305" s="313"/>
      <c r="D305" s="146"/>
      <c r="E305" s="327"/>
      <c r="F305" s="314"/>
      <c r="G305" s="340"/>
      <c r="H305" s="288"/>
      <c r="I305" s="288"/>
      <c r="J305" s="146"/>
      <c r="K305" s="162"/>
      <c r="L305" s="328"/>
      <c r="M305" s="146"/>
      <c r="N305" s="159"/>
    </row>
    <row r="306" spans="2:14">
      <c r="B306" s="158"/>
      <c r="C306" s="313"/>
      <c r="D306" s="146"/>
      <c r="E306" s="327"/>
      <c r="F306" s="314" t="s">
        <v>86</v>
      </c>
      <c r="G306" s="340"/>
      <c r="H306" s="288"/>
      <c r="I306" s="288"/>
      <c r="J306" s="146"/>
      <c r="K306" s="162"/>
      <c r="L306" s="337"/>
      <c r="M306" s="146"/>
      <c r="N306" s="159"/>
    </row>
    <row r="307" spans="2:14">
      <c r="B307" s="158"/>
      <c r="C307" s="303" t="s">
        <v>423</v>
      </c>
      <c r="D307" s="146"/>
      <c r="E307" s="303" t="s">
        <v>277</v>
      </c>
      <c r="F307" s="180" t="s">
        <v>458</v>
      </c>
      <c r="G307" s="340"/>
      <c r="H307" s="288"/>
      <c r="I307" s="288"/>
      <c r="J307" s="146"/>
      <c r="K307" s="162"/>
      <c r="L307" s="337"/>
      <c r="M307" s="146"/>
      <c r="N307" s="159"/>
    </row>
    <row r="308" spans="2:14">
      <c r="B308" s="158"/>
      <c r="C308" s="303"/>
      <c r="D308" s="146"/>
      <c r="E308" s="327"/>
      <c r="F308" s="314"/>
      <c r="G308" s="340"/>
      <c r="H308" s="288"/>
      <c r="I308" s="288"/>
      <c r="J308" s="146"/>
      <c r="K308" s="162"/>
      <c r="L308" s="328"/>
      <c r="M308" s="146"/>
      <c r="N308" s="159"/>
    </row>
    <row r="309" spans="2:14">
      <c r="B309" s="158"/>
      <c r="C309" s="303"/>
      <c r="D309" s="146"/>
      <c r="E309" s="327"/>
      <c r="F309" s="314" t="s">
        <v>87</v>
      </c>
      <c r="G309" s="340"/>
      <c r="H309" s="288"/>
      <c r="I309" s="288"/>
      <c r="J309" s="146"/>
      <c r="K309" s="162"/>
      <c r="L309" s="337"/>
      <c r="M309" s="146"/>
      <c r="N309" s="171"/>
    </row>
    <row r="310" spans="2:14">
      <c r="B310" s="158"/>
      <c r="C310" s="303"/>
      <c r="D310" s="146"/>
      <c r="E310" s="303" t="s">
        <v>277</v>
      </c>
      <c r="F310" s="180" t="s">
        <v>459</v>
      </c>
      <c r="G310" s="340"/>
      <c r="H310" s="288"/>
      <c r="I310" s="288"/>
      <c r="J310" s="146"/>
      <c r="K310" s="162"/>
      <c r="L310" s="345">
        <v>29045089.25</v>
      </c>
      <c r="M310" s="146"/>
      <c r="N310" s="171"/>
    </row>
    <row r="311" spans="2:14">
      <c r="B311" s="158"/>
      <c r="C311" s="303"/>
      <c r="D311" s="146"/>
      <c r="E311" s="303"/>
      <c r="F311" s="180"/>
      <c r="G311" s="210" t="s">
        <v>461</v>
      </c>
      <c r="H311" s="288"/>
      <c r="I311" s="288"/>
      <c r="J311" s="146"/>
      <c r="K311" s="162"/>
      <c r="L311" s="337"/>
      <c r="M311" s="146"/>
      <c r="N311" s="171"/>
    </row>
    <row r="312" spans="2:14">
      <c r="B312" s="163"/>
      <c r="C312" s="205"/>
      <c r="D312" s="165"/>
      <c r="E312" s="205" t="s">
        <v>277</v>
      </c>
      <c r="F312" s="211" t="s">
        <v>460</v>
      </c>
      <c r="G312" s="167"/>
      <c r="H312" s="168"/>
      <c r="I312" s="168"/>
      <c r="J312" s="165"/>
      <c r="K312" s="169"/>
      <c r="L312" s="231"/>
      <c r="M312" s="165"/>
      <c r="N312" s="171"/>
    </row>
    <row r="313" spans="2:14">
      <c r="B313" s="163"/>
      <c r="C313" s="207" t="s">
        <v>424</v>
      </c>
      <c r="D313" s="165"/>
      <c r="E313" s="166"/>
      <c r="F313" s="206"/>
      <c r="G313" s="210" t="s">
        <v>462</v>
      </c>
      <c r="H313" s="168"/>
      <c r="I313" s="168"/>
      <c r="J313" s="165"/>
      <c r="K313" s="169"/>
      <c r="L313" s="170"/>
      <c r="M313" s="165"/>
      <c r="N313" s="171"/>
    </row>
    <row r="314" spans="2:14">
      <c r="B314" s="163"/>
      <c r="C314" s="207"/>
      <c r="D314" s="165"/>
      <c r="E314" s="166"/>
      <c r="F314" s="206"/>
      <c r="G314" s="167"/>
      <c r="H314" s="168"/>
      <c r="I314" s="168"/>
      <c r="J314" s="165"/>
      <c r="K314" s="169"/>
      <c r="L314" s="170"/>
      <c r="M314" s="165"/>
      <c r="N314" s="171"/>
    </row>
    <row r="315" spans="2:14">
      <c r="B315" s="158"/>
      <c r="C315" s="313"/>
      <c r="D315" s="146"/>
      <c r="E315" s="180"/>
      <c r="F315" s="314" t="s">
        <v>88</v>
      </c>
      <c r="G315" s="340"/>
      <c r="H315" s="288"/>
      <c r="I315" s="288"/>
      <c r="J315" s="146"/>
      <c r="K315" s="162"/>
      <c r="L315" s="337"/>
      <c r="M315" s="146"/>
      <c r="N315" s="159"/>
    </row>
    <row r="316" spans="2:14">
      <c r="B316" s="158"/>
      <c r="C316" s="303" t="s">
        <v>425</v>
      </c>
      <c r="D316" s="146"/>
      <c r="E316" s="303" t="s">
        <v>277</v>
      </c>
      <c r="F316" s="180" t="s">
        <v>463</v>
      </c>
      <c r="G316" s="340"/>
      <c r="H316" s="288"/>
      <c r="I316" s="288"/>
      <c r="J316" s="146"/>
      <c r="K316" s="162"/>
      <c r="L316" s="337"/>
      <c r="M316" s="146"/>
      <c r="N316" s="159"/>
    </row>
    <row r="317" spans="2:14">
      <c r="B317" s="158"/>
      <c r="C317" s="303"/>
      <c r="D317" s="146"/>
      <c r="E317" s="303"/>
      <c r="F317" s="314"/>
      <c r="G317" s="340"/>
      <c r="H317" s="288"/>
      <c r="I317" s="288"/>
      <c r="J317" s="146"/>
      <c r="K317" s="162"/>
      <c r="L317" s="162"/>
      <c r="M317" s="146"/>
      <c r="N317" s="159"/>
    </row>
    <row r="318" spans="2:14">
      <c r="B318" s="158"/>
      <c r="C318" s="303"/>
      <c r="D318" s="146"/>
      <c r="E318" s="180"/>
      <c r="F318" s="314" t="s">
        <v>89</v>
      </c>
      <c r="G318" s="340"/>
      <c r="H318" s="288"/>
      <c r="I318" s="288"/>
      <c r="J318" s="146"/>
      <c r="K318" s="162"/>
      <c r="L318" s="337"/>
      <c r="M318" s="146"/>
      <c r="N318" s="159"/>
    </row>
    <row r="319" spans="2:14">
      <c r="B319" s="158"/>
      <c r="C319" s="313" t="s">
        <v>426</v>
      </c>
      <c r="D319" s="146"/>
      <c r="E319" s="303" t="s">
        <v>277</v>
      </c>
      <c r="F319" s="180" t="s">
        <v>464</v>
      </c>
      <c r="G319" s="340"/>
      <c r="H319" s="288"/>
      <c r="I319" s="288"/>
      <c r="J319" s="146"/>
      <c r="K319" s="162"/>
      <c r="L319" s="343">
        <v>0</v>
      </c>
      <c r="M319" s="146"/>
      <c r="N319" s="159"/>
    </row>
    <row r="320" spans="2:14">
      <c r="B320" s="158"/>
      <c r="C320" s="313"/>
      <c r="D320" s="146"/>
      <c r="E320" s="303"/>
      <c r="F320" s="314"/>
      <c r="G320" s="340"/>
      <c r="H320" s="288"/>
      <c r="I320" s="288"/>
      <c r="J320" s="146"/>
      <c r="K320" s="162"/>
      <c r="L320" s="162"/>
      <c r="M320" s="162"/>
      <c r="N320" s="159"/>
    </row>
    <row r="321" spans="2:14">
      <c r="B321" s="158"/>
      <c r="C321" s="313"/>
      <c r="D321" s="146"/>
      <c r="E321" s="180"/>
      <c r="F321" s="314" t="s">
        <v>90</v>
      </c>
      <c r="G321" s="340"/>
      <c r="H321" s="288"/>
      <c r="I321" s="288"/>
      <c r="J321" s="146"/>
      <c r="K321" s="162"/>
      <c r="L321" s="337"/>
      <c r="M321" s="146"/>
      <c r="N321" s="159"/>
    </row>
    <row r="322" spans="2:14">
      <c r="B322" s="158"/>
      <c r="C322" s="303" t="s">
        <v>427</v>
      </c>
      <c r="D322" s="146"/>
      <c r="E322" s="303" t="s">
        <v>277</v>
      </c>
      <c r="F322" s="316" t="s">
        <v>465</v>
      </c>
      <c r="G322" s="340"/>
      <c r="H322" s="288"/>
      <c r="I322" s="288"/>
      <c r="J322" s="146"/>
      <c r="K322" s="162"/>
      <c r="L322" s="337"/>
      <c r="M322" s="146"/>
      <c r="N322" s="159"/>
    </row>
    <row r="323" spans="2:14">
      <c r="B323" s="158"/>
      <c r="C323" s="303"/>
      <c r="D323" s="146"/>
      <c r="E323" s="303"/>
      <c r="F323" s="314"/>
      <c r="G323" s="340"/>
      <c r="H323" s="288"/>
      <c r="I323" s="288"/>
      <c r="J323" s="146"/>
      <c r="K323" s="162"/>
      <c r="L323" s="162"/>
      <c r="M323" s="146"/>
      <c r="N323" s="159"/>
    </row>
    <row r="324" spans="2:14">
      <c r="B324" s="158"/>
      <c r="C324" s="303"/>
      <c r="D324" s="146"/>
      <c r="E324" s="180"/>
      <c r="F324" s="314" t="s">
        <v>91</v>
      </c>
      <c r="G324" s="340"/>
      <c r="H324" s="288"/>
      <c r="I324" s="288"/>
      <c r="J324" s="146"/>
      <c r="K324" s="162"/>
      <c r="L324" s="337"/>
      <c r="M324" s="146"/>
      <c r="N324" s="159"/>
    </row>
    <row r="325" spans="2:14">
      <c r="B325" s="158"/>
      <c r="C325" s="303"/>
      <c r="D325" s="146"/>
      <c r="E325" s="303" t="s">
        <v>277</v>
      </c>
      <c r="F325" s="180" t="s">
        <v>131</v>
      </c>
      <c r="G325" s="340"/>
      <c r="H325" s="288"/>
      <c r="I325" s="288"/>
      <c r="J325" s="146"/>
      <c r="K325" s="162"/>
      <c r="L325" s="343"/>
      <c r="M325" s="146"/>
      <c r="N325" s="159"/>
    </row>
    <row r="326" spans="2:14">
      <c r="B326" s="158"/>
      <c r="C326" s="303"/>
      <c r="D326" s="146"/>
      <c r="E326" s="303" t="s">
        <v>277</v>
      </c>
      <c r="F326" s="180" t="s">
        <v>466</v>
      </c>
      <c r="G326" s="340"/>
      <c r="H326" s="288"/>
      <c r="I326" s="288"/>
      <c r="J326" s="146"/>
      <c r="K326" s="162"/>
      <c r="L326" s="337"/>
      <c r="M326" s="146"/>
      <c r="N326" s="159"/>
    </row>
    <row r="327" spans="2:14">
      <c r="B327" s="158"/>
      <c r="C327" s="303"/>
      <c r="D327" s="146"/>
      <c r="E327" s="303" t="s">
        <v>277</v>
      </c>
      <c r="F327" s="180" t="s">
        <v>467</v>
      </c>
      <c r="G327" s="340"/>
      <c r="H327" s="288"/>
      <c r="I327" s="288"/>
      <c r="J327" s="146"/>
      <c r="K327" s="162"/>
      <c r="L327" s="343">
        <v>701837</v>
      </c>
      <c r="M327" s="146"/>
      <c r="N327" s="159"/>
    </row>
    <row r="328" spans="2:14">
      <c r="B328" s="158"/>
      <c r="C328" s="303"/>
      <c r="D328" s="146"/>
      <c r="E328" s="303" t="s">
        <v>277</v>
      </c>
      <c r="F328" s="180" t="s">
        <v>468</v>
      </c>
      <c r="G328" s="340"/>
      <c r="H328" s="288"/>
      <c r="I328" s="288"/>
      <c r="J328" s="146"/>
      <c r="K328" s="162"/>
      <c r="L328" s="337"/>
      <c r="M328" s="146"/>
      <c r="N328" s="159"/>
    </row>
    <row r="329" spans="2:14">
      <c r="B329" s="158"/>
      <c r="C329" s="313" t="s">
        <v>428</v>
      </c>
      <c r="D329" s="146"/>
      <c r="E329" s="303" t="s">
        <v>277</v>
      </c>
      <c r="F329" s="180" t="s">
        <v>469</v>
      </c>
      <c r="G329" s="340"/>
      <c r="H329" s="288"/>
      <c r="I329" s="288"/>
      <c r="J329" s="146"/>
      <c r="K329" s="162"/>
      <c r="L329" s="337"/>
      <c r="M329" s="146"/>
      <c r="N329" s="159"/>
    </row>
    <row r="330" spans="2:14">
      <c r="B330" s="158"/>
      <c r="C330" s="313"/>
      <c r="D330" s="146"/>
      <c r="E330" s="303"/>
      <c r="F330" s="314"/>
      <c r="G330" s="340"/>
      <c r="H330" s="288"/>
      <c r="I330" s="288"/>
      <c r="J330" s="146"/>
      <c r="K330" s="162"/>
      <c r="L330" s="162"/>
      <c r="M330" s="146"/>
      <c r="N330" s="159"/>
    </row>
    <row r="331" spans="2:14">
      <c r="B331" s="158"/>
      <c r="C331" s="313"/>
      <c r="D331" s="146"/>
      <c r="E331" s="180"/>
      <c r="F331" s="314" t="s">
        <v>92</v>
      </c>
      <c r="G331" s="340"/>
      <c r="H331" s="288"/>
      <c r="I331" s="288"/>
      <c r="J331" s="146"/>
      <c r="K331" s="162"/>
      <c r="L331" s="337"/>
      <c r="M331" s="146"/>
      <c r="N331" s="159"/>
    </row>
    <row r="332" spans="2:14">
      <c r="B332" s="158"/>
      <c r="C332" s="313"/>
      <c r="D332" s="146"/>
      <c r="E332" s="303" t="s">
        <v>277</v>
      </c>
      <c r="F332" s="180" t="s">
        <v>470</v>
      </c>
      <c r="G332" s="340"/>
      <c r="H332" s="288"/>
      <c r="I332" s="288"/>
      <c r="J332" s="146"/>
      <c r="K332" s="162"/>
      <c r="L332" s="337"/>
      <c r="M332" s="146"/>
      <c r="N332" s="159"/>
    </row>
    <row r="333" spans="2:14">
      <c r="B333" s="163"/>
      <c r="C333" s="207"/>
      <c r="D333" s="165"/>
      <c r="E333" s="205" t="s">
        <v>277</v>
      </c>
      <c r="F333" s="211" t="s">
        <v>471</v>
      </c>
      <c r="G333" s="167"/>
      <c r="H333" s="168"/>
      <c r="I333" s="168"/>
      <c r="J333" s="165"/>
      <c r="K333" s="169"/>
      <c r="L333" s="343">
        <v>126056</v>
      </c>
      <c r="M333" s="165"/>
      <c r="N333" s="171"/>
    </row>
    <row r="334" spans="2:14">
      <c r="B334" s="163"/>
      <c r="C334" s="207"/>
      <c r="D334" s="165"/>
      <c r="E334" s="205" t="s">
        <v>277</v>
      </c>
      <c r="F334" s="211" t="s">
        <v>472</v>
      </c>
      <c r="G334" s="167"/>
      <c r="H334" s="168"/>
      <c r="I334" s="168"/>
      <c r="J334" s="165"/>
      <c r="K334" s="169"/>
      <c r="L334" s="345"/>
      <c r="M334" s="165"/>
      <c r="N334" s="171"/>
    </row>
    <row r="335" spans="2:14">
      <c r="B335" s="163"/>
      <c r="C335" s="207"/>
      <c r="D335" s="165"/>
      <c r="E335" s="205" t="s">
        <v>277</v>
      </c>
      <c r="F335" s="211" t="s">
        <v>279</v>
      </c>
      <c r="G335" s="167"/>
      <c r="H335" s="168"/>
      <c r="I335" s="168"/>
      <c r="J335" s="165"/>
      <c r="K335" s="169"/>
      <c r="L335" s="343"/>
      <c r="M335" s="165"/>
      <c r="N335" s="171"/>
    </row>
    <row r="336" spans="2:14">
      <c r="B336" s="163"/>
      <c r="C336" s="207"/>
      <c r="D336" s="165"/>
      <c r="E336" s="205" t="s">
        <v>277</v>
      </c>
      <c r="F336" s="211" t="s">
        <v>473</v>
      </c>
      <c r="G336" s="167"/>
      <c r="H336" s="168"/>
      <c r="I336" s="168"/>
      <c r="J336" s="165"/>
      <c r="K336" s="169"/>
      <c r="L336" s="345"/>
      <c r="M336" s="165"/>
      <c r="N336" s="171"/>
    </row>
    <row r="337" spans="2:14">
      <c r="B337" s="163"/>
      <c r="C337" s="207"/>
      <c r="D337" s="165"/>
      <c r="E337" s="205" t="s">
        <v>277</v>
      </c>
      <c r="F337" s="211" t="s">
        <v>474</v>
      </c>
      <c r="G337" s="167"/>
      <c r="H337" s="168"/>
      <c r="I337" s="168"/>
      <c r="J337" s="165"/>
      <c r="K337" s="169"/>
      <c r="L337" s="337"/>
      <c r="M337" s="165"/>
      <c r="N337" s="171"/>
    </row>
    <row r="338" spans="2:14">
      <c r="B338" s="163"/>
      <c r="C338" s="207"/>
      <c r="D338" s="165"/>
      <c r="E338" s="205" t="s">
        <v>277</v>
      </c>
      <c r="F338" s="211" t="s">
        <v>475</v>
      </c>
      <c r="G338" s="167"/>
      <c r="H338" s="168"/>
      <c r="I338" s="168"/>
      <c r="J338" s="165"/>
      <c r="K338" s="169"/>
      <c r="L338" s="343"/>
      <c r="M338" s="165"/>
      <c r="N338" s="171"/>
    </row>
    <row r="339" spans="2:14">
      <c r="B339" s="163"/>
      <c r="C339" s="207" t="s">
        <v>429</v>
      </c>
      <c r="D339" s="165"/>
      <c r="E339" s="205" t="s">
        <v>277</v>
      </c>
      <c r="F339" s="211" t="s">
        <v>476</v>
      </c>
      <c r="G339" s="167"/>
      <c r="H339" s="168"/>
      <c r="I339" s="168"/>
      <c r="J339" s="165"/>
      <c r="K339" s="169"/>
      <c r="L339" s="345">
        <v>84358</v>
      </c>
      <c r="M339" s="165"/>
      <c r="N339" s="171"/>
    </row>
    <row r="340" spans="2:14">
      <c r="B340" s="163"/>
      <c r="C340" s="207"/>
      <c r="D340" s="165"/>
      <c r="E340" s="205"/>
      <c r="F340" s="206"/>
      <c r="G340" s="167"/>
      <c r="H340" s="168"/>
      <c r="I340" s="168"/>
      <c r="J340" s="165"/>
      <c r="K340" s="169"/>
      <c r="L340" s="169"/>
      <c r="M340" s="165"/>
      <c r="N340" s="171"/>
    </row>
    <row r="341" spans="2:14">
      <c r="B341" s="158"/>
      <c r="C341" s="313"/>
      <c r="D341" s="146"/>
      <c r="E341" s="180"/>
      <c r="F341" s="314" t="s">
        <v>100</v>
      </c>
      <c r="G341" s="340"/>
      <c r="H341" s="288"/>
      <c r="I341" s="288"/>
      <c r="J341" s="146"/>
      <c r="K341" s="162"/>
      <c r="L341" s="337"/>
      <c r="M341" s="146"/>
      <c r="N341" s="159"/>
    </row>
    <row r="342" spans="2:14">
      <c r="B342" s="158"/>
      <c r="C342" s="313"/>
      <c r="D342" s="146"/>
      <c r="E342" s="303" t="s">
        <v>277</v>
      </c>
      <c r="F342" s="180" t="s">
        <v>477</v>
      </c>
      <c r="G342" s="340"/>
      <c r="H342" s="288"/>
      <c r="I342" s="288"/>
      <c r="J342" s="146"/>
      <c r="K342" s="162"/>
      <c r="L342" s="343">
        <v>185118159.38</v>
      </c>
      <c r="M342" s="146"/>
      <c r="N342" s="159"/>
    </row>
    <row r="343" spans="2:14">
      <c r="B343" s="158"/>
      <c r="C343" s="322"/>
      <c r="D343" s="146"/>
      <c r="E343" s="303" t="s">
        <v>277</v>
      </c>
      <c r="F343" s="180" t="s">
        <v>478</v>
      </c>
      <c r="G343" s="340"/>
      <c r="H343" s="288"/>
      <c r="I343" s="288"/>
      <c r="J343" s="146"/>
      <c r="K343" s="162"/>
      <c r="L343" s="337"/>
      <c r="M343" s="146"/>
      <c r="N343" s="159"/>
    </row>
    <row r="344" spans="2:14">
      <c r="B344" s="158"/>
      <c r="C344" s="322"/>
      <c r="D344" s="146"/>
      <c r="E344" s="303"/>
      <c r="F344" s="314"/>
      <c r="G344" s="340"/>
      <c r="H344" s="288"/>
      <c r="I344" s="288"/>
      <c r="J344" s="146"/>
      <c r="K344" s="162"/>
      <c r="L344" s="328"/>
      <c r="M344" s="146"/>
      <c r="N344" s="159"/>
    </row>
    <row r="345" spans="2:14">
      <c r="B345" s="158"/>
      <c r="C345" s="322"/>
      <c r="D345" s="146"/>
      <c r="E345" s="341">
        <v>14</v>
      </c>
      <c r="F345" s="342" t="s">
        <v>93</v>
      </c>
      <c r="G345" s="340"/>
      <c r="H345" s="288"/>
      <c r="I345" s="288"/>
      <c r="J345" s="146"/>
      <c r="K345" s="162"/>
      <c r="L345" s="337"/>
      <c r="M345" s="146"/>
      <c r="N345" s="159"/>
    </row>
    <row r="346" spans="2:14">
      <c r="B346" s="158"/>
      <c r="C346" s="322"/>
      <c r="D346" s="146"/>
      <c r="E346" s="303" t="s">
        <v>277</v>
      </c>
      <c r="F346" s="180" t="s">
        <v>479</v>
      </c>
      <c r="G346" s="340"/>
      <c r="H346" s="288"/>
      <c r="I346" s="288"/>
      <c r="J346" s="146"/>
      <c r="K346" s="162"/>
      <c r="L346" s="337"/>
      <c r="M346" s="146"/>
      <c r="N346" s="159"/>
    </row>
    <row r="347" spans="2:14">
      <c r="B347" s="158"/>
      <c r="C347" s="322"/>
      <c r="D347" s="146"/>
      <c r="E347" s="303" t="s">
        <v>277</v>
      </c>
      <c r="F347" s="180" t="s">
        <v>480</v>
      </c>
      <c r="G347" s="340"/>
      <c r="H347" s="288"/>
      <c r="I347" s="288"/>
      <c r="J347" s="146"/>
      <c r="K347" s="162"/>
      <c r="L347" s="337"/>
      <c r="M347" s="146"/>
      <c r="N347" s="159"/>
    </row>
    <row r="348" spans="2:14">
      <c r="B348" s="158"/>
      <c r="C348" s="322"/>
      <c r="D348" s="146"/>
      <c r="E348" s="341"/>
      <c r="F348" s="342"/>
      <c r="G348" s="340"/>
      <c r="H348" s="288"/>
      <c r="I348" s="288"/>
      <c r="J348" s="146"/>
      <c r="K348" s="162"/>
      <c r="L348" s="328"/>
      <c r="M348" s="146"/>
      <c r="N348" s="159"/>
    </row>
    <row r="349" spans="2:14">
      <c r="B349" s="158"/>
      <c r="C349" s="322"/>
      <c r="D349" s="146"/>
      <c r="E349" s="341">
        <v>15</v>
      </c>
      <c r="F349" s="342" t="s">
        <v>94</v>
      </c>
      <c r="G349" s="340"/>
      <c r="H349" s="288"/>
      <c r="I349" s="288"/>
      <c r="J349" s="146"/>
      <c r="K349" s="162"/>
      <c r="L349" s="337"/>
      <c r="M349" s="146"/>
      <c r="N349" s="159"/>
    </row>
    <row r="350" spans="2:14">
      <c r="B350" s="158"/>
      <c r="C350" s="322"/>
      <c r="D350" s="146"/>
      <c r="E350" s="303" t="s">
        <v>277</v>
      </c>
      <c r="F350" s="346" t="s">
        <v>481</v>
      </c>
      <c r="G350" s="340"/>
      <c r="H350" s="288"/>
      <c r="I350" s="288"/>
      <c r="J350" s="146"/>
      <c r="K350" s="162"/>
      <c r="L350" s="337"/>
      <c r="M350" s="146"/>
      <c r="N350" s="159"/>
    </row>
    <row r="351" spans="2:14">
      <c r="B351" s="158"/>
      <c r="C351" s="322"/>
      <c r="D351" s="146"/>
      <c r="E351" s="303" t="s">
        <v>277</v>
      </c>
      <c r="F351" s="180" t="s">
        <v>482</v>
      </c>
      <c r="G351" s="340"/>
      <c r="H351" s="288"/>
      <c r="I351" s="288"/>
      <c r="J351" s="146"/>
      <c r="K351" s="162"/>
      <c r="L351" s="337"/>
      <c r="M351" s="146"/>
      <c r="N351" s="159"/>
    </row>
    <row r="352" spans="2:14">
      <c r="B352" s="158"/>
      <c r="C352" s="322"/>
      <c r="D352" s="146"/>
      <c r="E352" s="341"/>
      <c r="F352" s="342"/>
      <c r="G352" s="340"/>
      <c r="H352" s="288"/>
      <c r="I352" s="288"/>
      <c r="J352" s="146"/>
      <c r="K352" s="162"/>
      <c r="L352" s="328"/>
      <c r="M352" s="146"/>
      <c r="N352" s="159"/>
    </row>
    <row r="353" spans="2:14">
      <c r="B353" s="158"/>
      <c r="C353" s="283"/>
      <c r="D353" s="146"/>
      <c r="E353" s="341">
        <v>16</v>
      </c>
      <c r="F353" s="342" t="s">
        <v>95</v>
      </c>
      <c r="G353" s="340"/>
      <c r="H353" s="288"/>
      <c r="I353" s="288"/>
      <c r="J353" s="146"/>
      <c r="K353" s="162"/>
      <c r="L353" s="337"/>
      <c r="M353" s="146"/>
      <c r="N353" s="159"/>
    </row>
    <row r="354" spans="2:14">
      <c r="B354" s="158"/>
      <c r="C354" s="322"/>
      <c r="D354" s="146"/>
      <c r="E354" s="303" t="s">
        <v>277</v>
      </c>
      <c r="F354" s="346" t="s">
        <v>483</v>
      </c>
      <c r="G354" s="340"/>
      <c r="H354" s="288"/>
      <c r="I354" s="288"/>
      <c r="J354" s="146"/>
      <c r="K354" s="162"/>
      <c r="L354" s="337"/>
      <c r="M354" s="146"/>
      <c r="N354" s="159"/>
    </row>
    <row r="355" spans="2:14">
      <c r="B355" s="158"/>
      <c r="C355" s="303" t="s">
        <v>430</v>
      </c>
      <c r="D355" s="146"/>
      <c r="E355" s="327"/>
      <c r="F355" s="340"/>
      <c r="G355" s="340"/>
      <c r="H355" s="288"/>
      <c r="I355" s="288"/>
      <c r="J355" s="146"/>
      <c r="K355" s="162"/>
      <c r="L355" s="328"/>
      <c r="M355" s="146"/>
      <c r="N355" s="159"/>
    </row>
    <row r="356" spans="2:14">
      <c r="B356" s="158"/>
      <c r="C356" s="303"/>
      <c r="D356" s="146"/>
      <c r="E356" s="341">
        <v>17</v>
      </c>
      <c r="F356" s="342" t="s">
        <v>98</v>
      </c>
      <c r="G356" s="340"/>
      <c r="H356" s="288"/>
      <c r="I356" s="288"/>
      <c r="J356" s="146"/>
      <c r="K356" s="162"/>
      <c r="L356" s="328"/>
      <c r="M356" s="146"/>
      <c r="N356" s="159"/>
    </row>
    <row r="357" spans="2:14">
      <c r="B357" s="158"/>
      <c r="C357" s="303"/>
      <c r="D357" s="146"/>
      <c r="E357" s="327"/>
      <c r="F357" s="314" t="s">
        <v>84</v>
      </c>
      <c r="G357" s="340"/>
      <c r="H357" s="288"/>
      <c r="I357" s="288"/>
      <c r="J357" s="146"/>
      <c r="K357" s="162"/>
      <c r="L357" s="337"/>
      <c r="M357" s="146"/>
      <c r="N357" s="159"/>
    </row>
    <row r="358" spans="2:14">
      <c r="B358" s="158"/>
      <c r="C358" s="303"/>
      <c r="D358" s="146"/>
      <c r="E358" s="303" t="s">
        <v>277</v>
      </c>
      <c r="F358" s="180" t="s">
        <v>484</v>
      </c>
      <c r="G358" s="340"/>
      <c r="H358" s="288"/>
      <c r="I358" s="288"/>
      <c r="J358" s="146"/>
      <c r="K358" s="162"/>
      <c r="L358" s="337"/>
      <c r="M358" s="146"/>
      <c r="N358" s="159"/>
    </row>
    <row r="359" spans="2:14">
      <c r="B359" s="158"/>
      <c r="C359" s="303"/>
      <c r="D359" s="146"/>
      <c r="E359" s="303" t="s">
        <v>277</v>
      </c>
      <c r="F359" s="180" t="s">
        <v>485</v>
      </c>
      <c r="G359" s="340"/>
      <c r="H359" s="288"/>
      <c r="I359" s="288"/>
      <c r="J359" s="146"/>
      <c r="K359" s="162"/>
      <c r="L359" s="337"/>
      <c r="M359" s="146"/>
      <c r="N359" s="159"/>
    </row>
    <row r="360" spans="2:14">
      <c r="B360" s="158"/>
      <c r="C360" s="303"/>
      <c r="D360" s="146"/>
      <c r="E360" s="303" t="s">
        <v>277</v>
      </c>
      <c r="F360" s="180" t="s">
        <v>486</v>
      </c>
      <c r="G360" s="340"/>
      <c r="H360" s="288"/>
      <c r="I360" s="288"/>
      <c r="J360" s="146"/>
      <c r="K360" s="162"/>
      <c r="L360" s="337"/>
      <c r="M360" s="146"/>
      <c r="N360" s="159"/>
    </row>
    <row r="361" spans="2:14">
      <c r="B361" s="158"/>
      <c r="C361" s="303"/>
      <c r="D361" s="146"/>
      <c r="E361" s="303" t="s">
        <v>277</v>
      </c>
      <c r="F361" s="180" t="s">
        <v>446</v>
      </c>
      <c r="G361" s="340"/>
      <c r="H361" s="288"/>
      <c r="I361" s="288"/>
      <c r="J361" s="146"/>
      <c r="K361" s="162"/>
      <c r="L361" s="337"/>
      <c r="M361" s="146"/>
      <c r="N361" s="159"/>
    </row>
    <row r="362" spans="2:14">
      <c r="B362" s="158"/>
      <c r="C362" s="303"/>
      <c r="D362" s="146"/>
      <c r="E362" s="303" t="s">
        <v>277</v>
      </c>
      <c r="F362" s="180" t="s">
        <v>447</v>
      </c>
      <c r="G362" s="340"/>
      <c r="H362" s="288"/>
      <c r="I362" s="288"/>
      <c r="J362" s="146"/>
      <c r="K362" s="162"/>
      <c r="L362" s="337"/>
      <c r="M362" s="146"/>
      <c r="N362" s="159"/>
    </row>
    <row r="363" spans="2:14">
      <c r="B363" s="158"/>
      <c r="C363" s="313" t="s">
        <v>431</v>
      </c>
      <c r="D363" s="146"/>
      <c r="E363" s="303" t="s">
        <v>277</v>
      </c>
      <c r="F363" s="180" t="s">
        <v>448</v>
      </c>
      <c r="G363" s="340"/>
      <c r="H363" s="288"/>
      <c r="I363" s="288"/>
      <c r="J363" s="146"/>
      <c r="K363" s="162"/>
      <c r="L363" s="337"/>
      <c r="M363" s="146"/>
      <c r="N363" s="159"/>
    </row>
    <row r="364" spans="2:14">
      <c r="B364" s="158"/>
      <c r="C364" s="313"/>
      <c r="D364" s="146"/>
      <c r="E364" s="327"/>
      <c r="F364" s="314"/>
      <c r="G364" s="340"/>
      <c r="H364" s="288"/>
      <c r="I364" s="288"/>
      <c r="J364" s="146"/>
      <c r="K364" s="162"/>
      <c r="L364" s="328"/>
      <c r="M364" s="146"/>
      <c r="N364" s="159"/>
    </row>
    <row r="365" spans="2:14">
      <c r="B365" s="158"/>
      <c r="C365" s="313"/>
      <c r="D365" s="146"/>
      <c r="E365" s="327"/>
      <c r="F365" s="314" t="s">
        <v>85</v>
      </c>
      <c r="G365" s="340"/>
      <c r="H365" s="288"/>
      <c r="I365" s="288"/>
      <c r="J365" s="146"/>
      <c r="K365" s="162"/>
      <c r="L365" s="328"/>
      <c r="M365" s="146"/>
      <c r="N365" s="159"/>
    </row>
    <row r="366" spans="2:14" ht="15.75">
      <c r="B366" s="158"/>
      <c r="C366" s="313"/>
      <c r="D366" s="146"/>
      <c r="E366" s="303" t="s">
        <v>277</v>
      </c>
      <c r="F366" s="320" t="s">
        <v>449</v>
      </c>
      <c r="G366" s="340"/>
      <c r="H366" s="288"/>
      <c r="I366" s="288"/>
      <c r="J366" s="146"/>
      <c r="K366" s="162"/>
      <c r="L366" s="337"/>
      <c r="M366" s="146"/>
      <c r="N366" s="159"/>
    </row>
    <row r="367" spans="2:14" ht="15.75">
      <c r="B367" s="158"/>
      <c r="C367" s="313"/>
      <c r="D367" s="146"/>
      <c r="E367" s="327"/>
      <c r="F367" s="320"/>
      <c r="G367" s="344" t="s">
        <v>453</v>
      </c>
      <c r="H367" s="288"/>
      <c r="I367" s="288"/>
      <c r="J367" s="146"/>
      <c r="K367" s="162"/>
      <c r="L367" s="328"/>
      <c r="M367" s="146"/>
      <c r="N367" s="159"/>
    </row>
    <row r="368" spans="2:14">
      <c r="B368" s="158"/>
      <c r="C368" s="313"/>
      <c r="D368" s="146"/>
      <c r="E368" s="303" t="s">
        <v>277</v>
      </c>
      <c r="F368" s="180" t="s">
        <v>487</v>
      </c>
      <c r="G368" s="340"/>
      <c r="H368" s="288"/>
      <c r="I368" s="288"/>
      <c r="J368" s="146"/>
      <c r="K368" s="162"/>
      <c r="L368" s="337"/>
      <c r="M368" s="146"/>
      <c r="N368" s="159"/>
    </row>
    <row r="369" spans="2:14">
      <c r="B369" s="158"/>
      <c r="C369" s="313"/>
      <c r="D369" s="146"/>
      <c r="E369" s="327"/>
      <c r="F369" s="180"/>
      <c r="G369" s="316" t="s">
        <v>454</v>
      </c>
      <c r="H369" s="288"/>
      <c r="I369" s="288"/>
      <c r="J369" s="146"/>
      <c r="K369" s="162"/>
      <c r="L369" s="337"/>
      <c r="M369" s="146"/>
      <c r="N369" s="159"/>
    </row>
    <row r="370" spans="2:14">
      <c r="B370" s="158"/>
      <c r="C370" s="313"/>
      <c r="D370" s="146"/>
      <c r="E370" s="327"/>
      <c r="F370" s="180"/>
      <c r="G370" s="316" t="s">
        <v>455</v>
      </c>
      <c r="H370" s="288"/>
      <c r="I370" s="288"/>
      <c r="J370" s="146"/>
      <c r="K370" s="162"/>
      <c r="L370" s="337"/>
      <c r="M370" s="146"/>
      <c r="N370" s="159"/>
    </row>
    <row r="371" spans="2:14">
      <c r="B371" s="158"/>
      <c r="C371" s="313"/>
      <c r="D371" s="146"/>
      <c r="E371" s="327"/>
      <c r="F371" s="180"/>
      <c r="G371" s="316" t="s">
        <v>456</v>
      </c>
      <c r="H371" s="288"/>
      <c r="I371" s="288"/>
      <c r="J371" s="146"/>
      <c r="K371" s="162"/>
      <c r="L371" s="337"/>
      <c r="M371" s="146"/>
      <c r="N371" s="159"/>
    </row>
    <row r="372" spans="2:14">
      <c r="B372" s="158"/>
      <c r="C372" s="303" t="s">
        <v>432</v>
      </c>
      <c r="D372" s="146"/>
      <c r="E372" s="303" t="s">
        <v>277</v>
      </c>
      <c r="F372" s="180" t="s">
        <v>446</v>
      </c>
      <c r="G372" s="340"/>
      <c r="H372" s="288"/>
      <c r="I372" s="288"/>
      <c r="J372" s="146"/>
      <c r="K372" s="162"/>
      <c r="L372" s="337"/>
      <c r="M372" s="146"/>
      <c r="N372" s="159"/>
    </row>
    <row r="373" spans="2:14">
      <c r="B373" s="158"/>
      <c r="C373" s="303"/>
      <c r="D373" s="146"/>
      <c r="E373" s="327"/>
      <c r="F373" s="314"/>
      <c r="G373" s="340"/>
      <c r="H373" s="288"/>
      <c r="I373" s="288"/>
      <c r="J373" s="146"/>
      <c r="K373" s="162"/>
      <c r="L373" s="328"/>
      <c r="M373" s="146"/>
      <c r="N373" s="159"/>
    </row>
    <row r="374" spans="2:14">
      <c r="B374" s="158"/>
      <c r="C374" s="303"/>
      <c r="D374" s="146"/>
      <c r="E374" s="327"/>
      <c r="F374" s="314" t="s">
        <v>99</v>
      </c>
      <c r="G374" s="340"/>
      <c r="H374" s="288"/>
      <c r="I374" s="288"/>
      <c r="J374" s="146"/>
      <c r="K374" s="162"/>
      <c r="L374" s="337"/>
      <c r="M374" s="146"/>
      <c r="N374" s="159"/>
    </row>
    <row r="375" spans="2:14">
      <c r="B375" s="158"/>
      <c r="C375" s="313" t="s">
        <v>433</v>
      </c>
      <c r="D375" s="146"/>
      <c r="E375" s="303" t="s">
        <v>277</v>
      </c>
      <c r="F375" s="180" t="s">
        <v>458</v>
      </c>
      <c r="G375" s="340"/>
      <c r="H375" s="288"/>
      <c r="I375" s="288"/>
      <c r="J375" s="146"/>
      <c r="K375" s="162"/>
      <c r="L375" s="337"/>
      <c r="M375" s="146"/>
      <c r="N375" s="159"/>
    </row>
    <row r="376" spans="2:14">
      <c r="B376" s="158"/>
      <c r="C376" s="313"/>
      <c r="D376" s="146"/>
      <c r="E376" s="327"/>
      <c r="F376" s="314"/>
      <c r="G376" s="340"/>
      <c r="H376" s="288"/>
      <c r="I376" s="288"/>
      <c r="J376" s="146"/>
      <c r="K376" s="162"/>
      <c r="L376" s="328"/>
      <c r="M376" s="146"/>
      <c r="N376" s="159"/>
    </row>
    <row r="377" spans="2:14">
      <c r="B377" s="158"/>
      <c r="C377" s="313"/>
      <c r="D377" s="146"/>
      <c r="E377" s="327"/>
      <c r="F377" s="314" t="s">
        <v>87</v>
      </c>
      <c r="G377" s="340"/>
      <c r="H377" s="288"/>
      <c r="I377" s="288"/>
      <c r="J377" s="146"/>
      <c r="K377" s="162"/>
      <c r="L377" s="328"/>
      <c r="M377" s="146"/>
      <c r="N377" s="159"/>
    </row>
    <row r="378" spans="2:14">
      <c r="B378" s="158"/>
      <c r="C378" s="313"/>
      <c r="D378" s="146"/>
      <c r="E378" s="303" t="s">
        <v>277</v>
      </c>
      <c r="F378" s="180" t="s">
        <v>488</v>
      </c>
      <c r="G378" s="340"/>
      <c r="H378" s="288"/>
      <c r="I378" s="288"/>
      <c r="J378" s="146"/>
      <c r="K378" s="162"/>
      <c r="L378" s="337"/>
      <c r="M378" s="146"/>
      <c r="N378" s="159"/>
    </row>
    <row r="379" spans="2:14">
      <c r="B379" s="158"/>
      <c r="C379" s="313"/>
      <c r="D379" s="146"/>
      <c r="E379" s="303"/>
      <c r="F379" s="180"/>
      <c r="G379" s="210" t="s">
        <v>461</v>
      </c>
      <c r="H379" s="288"/>
      <c r="I379" s="288"/>
      <c r="J379" s="146"/>
      <c r="K379" s="162"/>
      <c r="L379" s="337"/>
      <c r="M379" s="146"/>
      <c r="N379" s="159"/>
    </row>
    <row r="380" spans="2:14">
      <c r="B380" s="158"/>
      <c r="C380" s="313"/>
      <c r="D380" s="146"/>
      <c r="E380" s="303" t="s">
        <v>277</v>
      </c>
      <c r="F380" s="180" t="s">
        <v>489</v>
      </c>
      <c r="G380" s="340"/>
      <c r="H380" s="288"/>
      <c r="I380" s="288"/>
      <c r="J380" s="146"/>
      <c r="K380" s="162"/>
      <c r="L380" s="337"/>
      <c r="M380" s="146"/>
      <c r="N380" s="159"/>
    </row>
    <row r="381" spans="2:14">
      <c r="B381" s="158"/>
      <c r="C381" s="303" t="s">
        <v>434</v>
      </c>
      <c r="D381" s="146"/>
      <c r="E381" s="327"/>
      <c r="F381" s="314"/>
      <c r="G381" s="210" t="s">
        <v>462</v>
      </c>
      <c r="H381" s="288"/>
      <c r="I381" s="288"/>
      <c r="J381" s="146"/>
      <c r="K381" s="162"/>
      <c r="L381" s="328"/>
      <c r="M381" s="146"/>
      <c r="N381" s="159"/>
    </row>
    <row r="382" spans="2:14">
      <c r="B382" s="158"/>
      <c r="C382" s="303"/>
      <c r="D382" s="146"/>
      <c r="E382" s="327"/>
      <c r="F382" s="314"/>
      <c r="G382" s="340"/>
      <c r="H382" s="288"/>
      <c r="I382" s="288"/>
      <c r="J382" s="146"/>
      <c r="K382" s="162"/>
      <c r="L382" s="328"/>
      <c r="M382" s="146"/>
      <c r="N382" s="159"/>
    </row>
    <row r="383" spans="2:14">
      <c r="B383" s="158"/>
      <c r="C383" s="303"/>
      <c r="D383" s="146"/>
      <c r="E383" s="327"/>
      <c r="F383" s="314" t="s">
        <v>88</v>
      </c>
      <c r="G383" s="340"/>
      <c r="H383" s="288"/>
      <c r="I383" s="288"/>
      <c r="J383" s="146"/>
      <c r="K383" s="162"/>
      <c r="L383" s="337"/>
      <c r="M383" s="146"/>
      <c r="N383" s="159"/>
    </row>
    <row r="384" spans="2:14">
      <c r="B384" s="158"/>
      <c r="C384" s="313" t="s">
        <v>435</v>
      </c>
      <c r="D384" s="146"/>
      <c r="E384" s="303" t="s">
        <v>277</v>
      </c>
      <c r="F384" s="180" t="s">
        <v>490</v>
      </c>
      <c r="G384" s="340"/>
      <c r="H384" s="288"/>
      <c r="I384" s="288"/>
      <c r="J384" s="146"/>
      <c r="K384" s="162"/>
      <c r="L384" s="337"/>
      <c r="M384" s="146"/>
      <c r="N384" s="159"/>
    </row>
    <row r="385" spans="2:14">
      <c r="B385" s="158"/>
      <c r="C385" s="313"/>
      <c r="D385" s="146"/>
      <c r="E385" s="327"/>
      <c r="F385" s="314"/>
      <c r="G385" s="340"/>
      <c r="H385" s="288"/>
      <c r="I385" s="288"/>
      <c r="J385" s="146"/>
      <c r="K385" s="162"/>
      <c r="L385" s="328"/>
      <c r="M385" s="146"/>
      <c r="N385" s="159"/>
    </row>
    <row r="386" spans="2:14">
      <c r="B386" s="158"/>
      <c r="C386" s="313"/>
      <c r="D386" s="146"/>
      <c r="E386" s="327"/>
      <c r="F386" s="314" t="s">
        <v>89</v>
      </c>
      <c r="G386" s="340"/>
      <c r="H386" s="288"/>
      <c r="I386" s="288"/>
      <c r="J386" s="146"/>
      <c r="K386" s="162"/>
      <c r="L386" s="337"/>
      <c r="M386" s="146"/>
      <c r="N386" s="159"/>
    </row>
    <row r="387" spans="2:14">
      <c r="B387" s="158"/>
      <c r="C387" s="303" t="s">
        <v>436</v>
      </c>
      <c r="D387" s="146"/>
      <c r="E387" s="303" t="s">
        <v>277</v>
      </c>
      <c r="F387" s="180" t="s">
        <v>491</v>
      </c>
      <c r="G387" s="340"/>
      <c r="H387" s="288"/>
      <c r="I387" s="288"/>
      <c r="J387" s="146"/>
      <c r="K387" s="162"/>
      <c r="L387" s="337"/>
      <c r="M387" s="146"/>
      <c r="N387" s="159"/>
    </row>
    <row r="388" spans="2:14">
      <c r="B388" s="158"/>
      <c r="C388" s="303"/>
      <c r="D388" s="146"/>
      <c r="E388" s="327"/>
      <c r="F388" s="314"/>
      <c r="G388" s="340"/>
      <c r="H388" s="288"/>
      <c r="I388" s="288"/>
      <c r="J388" s="146"/>
      <c r="K388" s="162"/>
      <c r="L388" s="162"/>
      <c r="M388" s="162"/>
      <c r="N388" s="159"/>
    </row>
    <row r="389" spans="2:14">
      <c r="B389" s="158"/>
      <c r="C389" s="303"/>
      <c r="D389" s="146"/>
      <c r="E389" s="327"/>
      <c r="F389" s="314" t="s">
        <v>90</v>
      </c>
      <c r="G389" s="340"/>
      <c r="H389" s="288"/>
      <c r="I389" s="288"/>
      <c r="J389" s="146"/>
      <c r="K389" s="162"/>
      <c r="L389" s="337"/>
      <c r="M389" s="146"/>
      <c r="N389" s="159"/>
    </row>
    <row r="390" spans="2:14">
      <c r="B390" s="158"/>
      <c r="C390" s="313" t="s">
        <v>437</v>
      </c>
      <c r="D390" s="146"/>
      <c r="E390" s="303" t="s">
        <v>277</v>
      </c>
      <c r="F390" s="316" t="s">
        <v>465</v>
      </c>
      <c r="G390" s="340"/>
      <c r="H390" s="288"/>
      <c r="I390" s="288"/>
      <c r="J390" s="146"/>
      <c r="K390" s="162"/>
      <c r="L390" s="337"/>
      <c r="M390" s="146"/>
      <c r="N390" s="159"/>
    </row>
    <row r="391" spans="2:14">
      <c r="B391" s="158"/>
      <c r="C391" s="313"/>
      <c r="D391" s="146"/>
      <c r="E391" s="327"/>
      <c r="F391" s="314"/>
      <c r="G391" s="340"/>
      <c r="H391" s="288"/>
      <c r="I391" s="288"/>
      <c r="J391" s="146"/>
      <c r="K391" s="162"/>
      <c r="L391" s="162"/>
      <c r="M391" s="146"/>
      <c r="N391" s="159"/>
    </row>
    <row r="392" spans="2:14">
      <c r="B392" s="158"/>
      <c r="C392" s="313"/>
      <c r="D392" s="146"/>
      <c r="E392" s="327"/>
      <c r="F392" s="314" t="s">
        <v>100</v>
      </c>
      <c r="G392" s="340"/>
      <c r="H392" s="288"/>
      <c r="I392" s="288"/>
      <c r="J392" s="146"/>
      <c r="K392" s="162"/>
      <c r="L392" s="337"/>
      <c r="M392" s="146"/>
      <c r="N392" s="159"/>
    </row>
    <row r="393" spans="2:14">
      <c r="B393" s="158"/>
      <c r="C393" s="313"/>
      <c r="D393" s="146"/>
      <c r="E393" s="303" t="s">
        <v>277</v>
      </c>
      <c r="F393" s="180" t="s">
        <v>492</v>
      </c>
      <c r="G393" s="340"/>
      <c r="H393" s="288"/>
      <c r="I393" s="288"/>
      <c r="J393" s="146"/>
      <c r="K393" s="162"/>
      <c r="L393" s="337"/>
      <c r="M393" s="146"/>
      <c r="N393" s="159"/>
    </row>
    <row r="394" spans="2:14">
      <c r="B394" s="158"/>
      <c r="C394" s="322"/>
      <c r="D394" s="146"/>
      <c r="E394" s="303" t="s">
        <v>277</v>
      </c>
      <c r="F394" s="180" t="s">
        <v>493</v>
      </c>
      <c r="G394" s="340"/>
      <c r="H394" s="288"/>
      <c r="I394" s="288"/>
      <c r="J394" s="146"/>
      <c r="K394" s="162"/>
      <c r="L394" s="337"/>
      <c r="M394" s="146"/>
      <c r="N394" s="159"/>
    </row>
    <row r="395" spans="2:14">
      <c r="B395" s="158"/>
      <c r="C395" s="322"/>
      <c r="D395" s="146"/>
      <c r="E395" s="327"/>
      <c r="F395" s="314"/>
      <c r="G395" s="340"/>
      <c r="H395" s="288"/>
      <c r="I395" s="288"/>
      <c r="J395" s="146"/>
      <c r="K395" s="162"/>
      <c r="L395" s="328"/>
      <c r="M395" s="146"/>
      <c r="N395" s="159"/>
    </row>
    <row r="396" spans="2:14">
      <c r="B396" s="158"/>
      <c r="C396" s="322"/>
      <c r="D396" s="146"/>
      <c r="E396" s="341">
        <v>18</v>
      </c>
      <c r="F396" s="342" t="s">
        <v>101</v>
      </c>
      <c r="G396" s="340"/>
      <c r="H396" s="288"/>
      <c r="I396" s="288"/>
      <c r="J396" s="146"/>
      <c r="K396" s="162"/>
      <c r="L396" s="328"/>
      <c r="M396" s="146"/>
      <c r="N396" s="159"/>
    </row>
    <row r="397" spans="2:14">
      <c r="B397" s="158"/>
      <c r="C397" s="303" t="s">
        <v>438</v>
      </c>
      <c r="D397" s="146"/>
      <c r="E397" s="341">
        <v>19</v>
      </c>
      <c r="F397" s="342" t="s">
        <v>102</v>
      </c>
      <c r="G397" s="340"/>
      <c r="H397" s="288"/>
      <c r="I397" s="288"/>
      <c r="J397" s="146"/>
      <c r="K397" s="162"/>
      <c r="L397" s="328"/>
      <c r="M397" s="146"/>
      <c r="N397" s="159"/>
    </row>
    <row r="398" spans="2:14">
      <c r="B398" s="158"/>
      <c r="C398" s="313" t="s">
        <v>439</v>
      </c>
      <c r="D398" s="146"/>
      <c r="E398" s="341">
        <v>20</v>
      </c>
      <c r="F398" s="342" t="s">
        <v>103</v>
      </c>
      <c r="G398" s="340"/>
      <c r="H398" s="288"/>
      <c r="I398" s="288"/>
      <c r="J398" s="146"/>
      <c r="K398" s="162"/>
      <c r="L398" s="328"/>
      <c r="M398" s="146"/>
      <c r="N398" s="159"/>
    </row>
    <row r="399" spans="2:14">
      <c r="B399" s="158"/>
      <c r="C399" s="322"/>
      <c r="D399" s="146"/>
      <c r="E399" s="327"/>
      <c r="F399" s="314" t="s">
        <v>105</v>
      </c>
      <c r="G399" s="340"/>
      <c r="H399" s="288"/>
      <c r="I399" s="288"/>
      <c r="J399" s="146"/>
      <c r="K399" s="162"/>
      <c r="L399" s="328"/>
      <c r="M399" s="146"/>
      <c r="N399" s="159"/>
    </row>
    <row r="400" spans="2:14">
      <c r="B400" s="158"/>
      <c r="C400" s="283"/>
      <c r="D400" s="146"/>
      <c r="E400" s="327"/>
      <c r="F400" s="314" t="s">
        <v>106</v>
      </c>
      <c r="G400" s="340"/>
      <c r="H400" s="288"/>
      <c r="I400" s="288"/>
      <c r="J400" s="146"/>
      <c r="K400" s="162"/>
      <c r="L400" s="328"/>
      <c r="M400" s="146"/>
      <c r="N400" s="159"/>
    </row>
    <row r="401" spans="2:14">
      <c r="B401" s="158"/>
      <c r="C401" s="322"/>
      <c r="D401" s="146"/>
      <c r="E401" s="341">
        <v>21</v>
      </c>
      <c r="F401" s="342" t="s">
        <v>107</v>
      </c>
      <c r="G401" s="340"/>
      <c r="H401" s="288"/>
      <c r="I401" s="288"/>
      <c r="J401" s="146"/>
      <c r="K401" s="162"/>
      <c r="L401" s="328"/>
      <c r="M401" s="146"/>
      <c r="N401" s="159"/>
    </row>
    <row r="402" spans="2:14">
      <c r="B402" s="158"/>
      <c r="C402" s="322"/>
      <c r="D402" s="146"/>
      <c r="E402" s="327"/>
      <c r="F402" s="340"/>
      <c r="G402" s="340"/>
      <c r="H402" s="288"/>
      <c r="I402" s="288"/>
      <c r="J402" s="146"/>
      <c r="K402" s="162"/>
      <c r="L402" s="328"/>
      <c r="M402" s="146"/>
      <c r="N402" s="159"/>
    </row>
    <row r="403" spans="2:14">
      <c r="B403" s="158"/>
      <c r="C403" s="322"/>
      <c r="D403" s="146"/>
      <c r="E403" s="341">
        <v>22</v>
      </c>
      <c r="F403" s="342" t="s">
        <v>110</v>
      </c>
      <c r="G403" s="340"/>
      <c r="H403" s="288"/>
      <c r="I403" s="288"/>
      <c r="J403" s="146"/>
      <c r="K403" s="162"/>
      <c r="L403" s="328"/>
      <c r="M403" s="146"/>
      <c r="N403" s="159"/>
    </row>
    <row r="404" spans="2:14">
      <c r="B404" s="158"/>
      <c r="C404" s="322"/>
      <c r="D404" s="146"/>
      <c r="E404" s="341">
        <v>23</v>
      </c>
      <c r="F404" s="342" t="s">
        <v>111</v>
      </c>
      <c r="G404" s="340"/>
      <c r="H404" s="288"/>
      <c r="I404" s="288"/>
      <c r="J404" s="146"/>
      <c r="K404" s="162"/>
      <c r="L404" s="347">
        <v>300000</v>
      </c>
      <c r="M404" s="146"/>
      <c r="N404" s="159"/>
    </row>
    <row r="405" spans="2:14">
      <c r="B405" s="158"/>
      <c r="C405" s="322"/>
      <c r="D405" s="146"/>
      <c r="E405" s="341">
        <v>24</v>
      </c>
      <c r="F405" s="342" t="s">
        <v>112</v>
      </c>
      <c r="G405" s="340"/>
      <c r="H405" s="288"/>
      <c r="I405" s="288"/>
      <c r="J405" s="146"/>
      <c r="K405" s="162"/>
      <c r="L405" s="347"/>
      <c r="M405" s="146"/>
      <c r="N405" s="159"/>
    </row>
    <row r="406" spans="2:14">
      <c r="B406" s="158"/>
      <c r="C406" s="303" t="s">
        <v>440</v>
      </c>
      <c r="D406" s="146"/>
      <c r="E406" s="341">
        <v>25</v>
      </c>
      <c r="F406" s="342" t="s">
        <v>113</v>
      </c>
      <c r="G406" s="340"/>
      <c r="H406" s="288"/>
      <c r="I406" s="288"/>
      <c r="J406" s="146"/>
      <c r="K406" s="162"/>
      <c r="L406" s="347"/>
      <c r="M406" s="146"/>
      <c r="N406" s="159"/>
    </row>
    <row r="407" spans="2:14">
      <c r="B407" s="158"/>
      <c r="C407" s="313" t="s">
        <v>441</v>
      </c>
      <c r="D407" s="146"/>
      <c r="E407" s="341">
        <v>26</v>
      </c>
      <c r="F407" s="342" t="s">
        <v>114</v>
      </c>
      <c r="G407" s="340"/>
      <c r="H407" s="288"/>
      <c r="I407" s="288"/>
      <c r="J407" s="146"/>
      <c r="K407" s="162"/>
      <c r="L407" s="347"/>
      <c r="M407" s="146"/>
      <c r="N407" s="159"/>
    </row>
    <row r="408" spans="2:14">
      <c r="B408" s="158"/>
      <c r="C408" s="303" t="s">
        <v>442</v>
      </c>
      <c r="D408" s="146"/>
      <c r="E408" s="327"/>
      <c r="F408" s="314" t="s">
        <v>115</v>
      </c>
      <c r="G408" s="340"/>
      <c r="H408" s="288"/>
      <c r="I408" s="288"/>
      <c r="J408" s="146"/>
      <c r="K408" s="162"/>
      <c r="L408" s="347">
        <v>0</v>
      </c>
      <c r="M408" s="146"/>
      <c r="N408" s="159"/>
    </row>
    <row r="409" spans="2:14">
      <c r="B409" s="158"/>
      <c r="C409" s="322"/>
      <c r="D409" s="146"/>
      <c r="E409" s="327"/>
      <c r="F409" s="314" t="s">
        <v>116</v>
      </c>
      <c r="G409" s="340"/>
      <c r="H409" s="288"/>
      <c r="I409" s="288"/>
      <c r="J409" s="146"/>
      <c r="K409" s="162"/>
      <c r="L409" s="347"/>
      <c r="M409" s="146"/>
      <c r="N409" s="159"/>
    </row>
    <row r="410" spans="2:14">
      <c r="B410" s="158"/>
      <c r="C410" s="322"/>
      <c r="D410" s="146"/>
      <c r="E410" s="327"/>
      <c r="F410" s="314" t="s">
        <v>114</v>
      </c>
      <c r="G410" s="340"/>
      <c r="H410" s="288"/>
      <c r="I410" s="288"/>
      <c r="J410" s="146"/>
      <c r="K410" s="162"/>
      <c r="L410" s="347"/>
      <c r="M410" s="146"/>
      <c r="N410" s="159"/>
    </row>
    <row r="411" spans="2:14">
      <c r="B411" s="158"/>
      <c r="C411" s="283"/>
      <c r="D411" s="146"/>
      <c r="E411" s="341">
        <v>27</v>
      </c>
      <c r="F411" s="342" t="s">
        <v>117</v>
      </c>
      <c r="G411" s="340"/>
      <c r="H411" s="288"/>
      <c r="I411" s="288"/>
      <c r="J411" s="146"/>
      <c r="K411" s="162"/>
      <c r="L411" s="347">
        <v>-11497796.399999999</v>
      </c>
      <c r="M411" s="146"/>
      <c r="N411" s="159"/>
    </row>
    <row r="412" spans="2:14">
      <c r="B412" s="158"/>
      <c r="C412" s="283"/>
      <c r="D412" s="146"/>
      <c r="E412" s="341">
        <v>28</v>
      </c>
      <c r="F412" s="342" t="s">
        <v>118</v>
      </c>
      <c r="G412" s="340"/>
      <c r="H412" s="288"/>
      <c r="I412" s="288"/>
      <c r="J412" s="146"/>
      <c r="K412" s="162"/>
      <c r="L412" s="347">
        <v>-1401813.849999994</v>
      </c>
      <c r="M412" s="146"/>
      <c r="N412" s="159"/>
    </row>
    <row r="413" spans="2:14">
      <c r="B413" s="158"/>
      <c r="C413" s="283"/>
      <c r="D413" s="146"/>
      <c r="E413" s="327"/>
      <c r="F413" s="340"/>
      <c r="G413" s="340"/>
      <c r="H413" s="288"/>
      <c r="I413" s="288"/>
      <c r="J413" s="146"/>
      <c r="K413" s="162"/>
      <c r="L413" s="347"/>
      <c r="M413" s="146"/>
      <c r="N413" s="159"/>
    </row>
    <row r="414" spans="2:14">
      <c r="B414" s="158"/>
      <c r="C414" s="283"/>
      <c r="D414" s="146"/>
      <c r="E414" s="327"/>
      <c r="F414" s="340"/>
      <c r="G414" s="340"/>
      <c r="H414" s="288"/>
      <c r="I414" s="288"/>
      <c r="J414" s="146"/>
      <c r="K414" s="162"/>
      <c r="L414" s="347"/>
      <c r="M414" s="146"/>
      <c r="N414" s="159"/>
    </row>
    <row r="415" spans="2:14" ht="18">
      <c r="B415" s="158"/>
      <c r="C415" s="283"/>
      <c r="D415" s="146"/>
      <c r="E415" s="327"/>
      <c r="F415" s="348" t="s">
        <v>497</v>
      </c>
      <c r="G415" s="340"/>
      <c r="H415" s="288"/>
      <c r="I415" s="288"/>
      <c r="J415" s="146"/>
      <c r="K415" s="162"/>
      <c r="L415" s="347"/>
      <c r="M415" s="146"/>
      <c r="N415" s="159"/>
    </row>
    <row r="416" spans="2:14" ht="18">
      <c r="B416" s="158"/>
      <c r="C416" s="283"/>
      <c r="D416" s="146"/>
      <c r="E416" s="327"/>
      <c r="F416" s="348"/>
      <c r="G416" s="340"/>
      <c r="H416" s="288"/>
      <c r="I416" s="288"/>
      <c r="J416" s="146"/>
      <c r="K416" s="162"/>
      <c r="L416" s="328"/>
      <c r="M416" s="146"/>
      <c r="N416" s="159"/>
    </row>
    <row r="417" spans="2:14" ht="15">
      <c r="B417" s="158"/>
      <c r="C417" s="283"/>
      <c r="D417" s="146"/>
      <c r="E417" s="327"/>
      <c r="F417" s="349" t="s">
        <v>512</v>
      </c>
      <c r="G417" s="340"/>
      <c r="H417" s="288"/>
      <c r="I417" s="288"/>
      <c r="J417" s="146"/>
      <c r="K417" s="162"/>
      <c r="L417" s="328"/>
      <c r="M417" s="146"/>
      <c r="N417" s="159"/>
    </row>
    <row r="418" spans="2:14">
      <c r="B418" s="189"/>
      <c r="C418" s="283"/>
      <c r="D418" s="146"/>
      <c r="E418" s="350" t="s">
        <v>289</v>
      </c>
      <c r="F418" s="351" t="s">
        <v>581</v>
      </c>
      <c r="G418" s="340"/>
      <c r="H418" s="288"/>
      <c r="I418" s="288"/>
      <c r="J418" s="146"/>
      <c r="K418" s="162"/>
      <c r="L418" s="352">
        <v>231056164</v>
      </c>
      <c r="M418" s="146"/>
      <c r="N418" s="186"/>
    </row>
    <row r="419" spans="2:14">
      <c r="B419" s="189"/>
      <c r="C419" s="283"/>
      <c r="D419" s="146"/>
      <c r="E419" s="350" t="s">
        <v>289</v>
      </c>
      <c r="F419" s="351" t="s">
        <v>582</v>
      </c>
      <c r="G419" s="340"/>
      <c r="H419" s="288"/>
      <c r="I419" s="288"/>
      <c r="J419" s="146"/>
      <c r="K419" s="162"/>
      <c r="L419" s="352">
        <v>0</v>
      </c>
      <c r="M419" s="146"/>
      <c r="N419" s="186"/>
    </row>
    <row r="420" spans="2:14">
      <c r="B420" s="189"/>
      <c r="C420" s="283"/>
      <c r="D420" s="146"/>
      <c r="E420" s="350"/>
      <c r="F420" s="353"/>
      <c r="G420" s="286"/>
      <c r="H420" s="146"/>
      <c r="I420" s="146"/>
      <c r="J420" s="190"/>
      <c r="K420" s="146"/>
      <c r="L420" s="319"/>
      <c r="M420" s="190"/>
      <c r="N420" s="186"/>
    </row>
    <row r="421" spans="2:14">
      <c r="B421" s="189"/>
      <c r="C421" s="283"/>
      <c r="D421" s="146"/>
      <c r="E421" s="350"/>
      <c r="F421" s="353"/>
      <c r="G421" s="286"/>
      <c r="H421" s="146"/>
      <c r="I421" s="146"/>
      <c r="J421" s="190"/>
      <c r="K421" s="146"/>
      <c r="L421" s="319"/>
      <c r="M421" s="190"/>
      <c r="N421" s="186"/>
    </row>
    <row r="422" spans="2:14">
      <c r="B422" s="189"/>
      <c r="C422" s="283"/>
      <c r="D422" s="146"/>
      <c r="E422" s="350"/>
      <c r="F422" s="353"/>
      <c r="G422" s="286"/>
      <c r="H422" s="146"/>
      <c r="I422" s="146"/>
      <c r="J422" s="190"/>
      <c r="K422" s="146"/>
      <c r="L422" s="319"/>
      <c r="M422" s="190"/>
      <c r="N422" s="186"/>
    </row>
    <row r="423" spans="2:14" ht="15">
      <c r="B423" s="189"/>
      <c r="C423" s="283"/>
      <c r="D423" s="146"/>
      <c r="E423" s="350"/>
      <c r="F423" s="354" t="s">
        <v>516</v>
      </c>
      <c r="G423" s="286"/>
      <c r="H423" s="146"/>
      <c r="I423" s="146"/>
      <c r="J423" s="190"/>
      <c r="K423" s="146"/>
      <c r="L423" s="319"/>
      <c r="M423" s="190"/>
      <c r="N423" s="186"/>
    </row>
    <row r="424" spans="2:14">
      <c r="B424" s="189"/>
      <c r="C424" s="283"/>
      <c r="D424" s="146"/>
      <c r="E424" s="350" t="s">
        <v>289</v>
      </c>
      <c r="F424" s="351" t="s">
        <v>544</v>
      </c>
      <c r="G424" s="286"/>
      <c r="H424" s="146"/>
      <c r="I424" s="146"/>
      <c r="J424" s="190"/>
      <c r="K424" s="146"/>
      <c r="L424" s="319">
        <v>1145324.76</v>
      </c>
      <c r="M424" s="190"/>
      <c r="N424" s="186"/>
    </row>
    <row r="425" spans="2:14">
      <c r="B425" s="189"/>
      <c r="C425" s="283"/>
      <c r="D425" s="146"/>
      <c r="E425" s="350" t="s">
        <v>289</v>
      </c>
      <c r="F425" s="351" t="s">
        <v>545</v>
      </c>
      <c r="G425" s="286"/>
      <c r="H425" s="146"/>
      <c r="I425" s="146"/>
      <c r="J425" s="190"/>
      <c r="K425" s="146"/>
      <c r="L425" s="319">
        <v>2999387.34</v>
      </c>
      <c r="M425" s="190"/>
      <c r="N425" s="186"/>
    </row>
    <row r="426" spans="2:14">
      <c r="B426" s="189"/>
      <c r="C426" s="283"/>
      <c r="D426" s="146"/>
      <c r="E426" s="350" t="s">
        <v>289</v>
      </c>
      <c r="F426" s="351" t="s">
        <v>546</v>
      </c>
      <c r="G426" s="286"/>
      <c r="H426" s="146"/>
      <c r="I426" s="146"/>
      <c r="J426" s="190"/>
      <c r="K426" s="146"/>
      <c r="L426" s="319">
        <v>29716322.809999999</v>
      </c>
      <c r="M426" s="190"/>
      <c r="N426" s="186"/>
    </row>
    <row r="427" spans="2:14">
      <c r="B427" s="189"/>
      <c r="C427" s="283"/>
      <c r="D427" s="146"/>
      <c r="E427" s="350" t="s">
        <v>289</v>
      </c>
      <c r="F427" s="351" t="s">
        <v>547</v>
      </c>
      <c r="G427" s="286"/>
      <c r="H427" s="146"/>
      <c r="I427" s="146"/>
      <c r="J427" s="190"/>
      <c r="K427" s="146"/>
      <c r="L427" s="319">
        <v>410519.52</v>
      </c>
      <c r="M427" s="190"/>
      <c r="N427" s="186"/>
    </row>
    <row r="428" spans="2:14">
      <c r="B428" s="189"/>
      <c r="C428" s="283"/>
      <c r="D428" s="146"/>
      <c r="E428" s="350" t="s">
        <v>289</v>
      </c>
      <c r="F428" s="351" t="s">
        <v>583</v>
      </c>
      <c r="G428" s="286"/>
      <c r="H428" s="146"/>
      <c r="I428" s="146"/>
      <c r="J428" s="190"/>
      <c r="K428" s="146"/>
      <c r="L428" s="319">
        <v>199268.51</v>
      </c>
      <c r="M428" s="190"/>
      <c r="N428" s="186"/>
    </row>
    <row r="429" spans="2:14">
      <c r="B429" s="189"/>
      <c r="C429" s="283"/>
      <c r="D429" s="146"/>
      <c r="E429" s="350" t="s">
        <v>289</v>
      </c>
      <c r="F429" s="351" t="s">
        <v>584</v>
      </c>
      <c r="G429" s="286"/>
      <c r="H429" s="146"/>
      <c r="I429" s="146"/>
      <c r="J429" s="190"/>
      <c r="K429" s="146"/>
      <c r="L429" s="319">
        <v>53300</v>
      </c>
      <c r="M429" s="190"/>
      <c r="N429" s="186"/>
    </row>
    <row r="430" spans="2:14">
      <c r="B430" s="189"/>
      <c r="C430" s="283"/>
      <c r="D430" s="146"/>
      <c r="E430" s="350" t="s">
        <v>289</v>
      </c>
      <c r="F430" s="351" t="s">
        <v>548</v>
      </c>
      <c r="G430" s="286"/>
      <c r="H430" s="146"/>
      <c r="I430" s="146"/>
      <c r="J430" s="190"/>
      <c r="K430" s="146"/>
      <c r="L430" s="319">
        <v>163875.85999999999</v>
      </c>
      <c r="M430" s="190"/>
      <c r="N430" s="186"/>
    </row>
    <row r="431" spans="2:14">
      <c r="B431" s="189"/>
      <c r="C431" s="283"/>
      <c r="D431" s="146"/>
      <c r="E431" s="350" t="s">
        <v>289</v>
      </c>
      <c r="F431" s="351" t="s">
        <v>549</v>
      </c>
      <c r="G431" s="286"/>
      <c r="H431" s="146"/>
      <c r="I431" s="146"/>
      <c r="J431" s="190"/>
      <c r="K431" s="146"/>
      <c r="L431" s="319">
        <v>5949281.3999999994</v>
      </c>
      <c r="M431" s="190"/>
      <c r="N431" s="186"/>
    </row>
    <row r="432" spans="2:14">
      <c r="B432" s="189"/>
      <c r="C432" s="283"/>
      <c r="D432" s="146"/>
      <c r="E432" s="350" t="s">
        <v>289</v>
      </c>
      <c r="F432" s="351" t="s">
        <v>550</v>
      </c>
      <c r="G432" s="286"/>
      <c r="H432" s="146"/>
      <c r="I432" s="146"/>
      <c r="J432" s="190"/>
      <c r="K432" s="146"/>
      <c r="L432" s="319">
        <v>27439183.449999999</v>
      </c>
      <c r="M432" s="190"/>
      <c r="N432" s="186"/>
    </row>
    <row r="433" spans="2:17">
      <c r="B433" s="189"/>
      <c r="C433" s="283"/>
      <c r="D433" s="146"/>
      <c r="E433" s="350" t="s">
        <v>289</v>
      </c>
      <c r="F433" s="351" t="s">
        <v>551</v>
      </c>
      <c r="G433" s="286"/>
      <c r="H433" s="146"/>
      <c r="I433" s="146"/>
      <c r="J433" s="190"/>
      <c r="K433" s="146"/>
      <c r="L433" s="319">
        <v>1778471.97</v>
      </c>
      <c r="M433" s="190"/>
      <c r="N433" s="186"/>
    </row>
    <row r="434" spans="2:17">
      <c r="B434" s="189"/>
      <c r="C434" s="283"/>
      <c r="D434" s="146"/>
      <c r="E434" s="350" t="s">
        <v>289</v>
      </c>
      <c r="F434" s="351" t="s">
        <v>585</v>
      </c>
      <c r="G434" s="286"/>
      <c r="H434" s="146"/>
      <c r="I434" s="146"/>
      <c r="J434" s="190"/>
      <c r="K434" s="146"/>
      <c r="L434" s="319">
        <v>394758.96</v>
      </c>
      <c r="M434" s="190"/>
      <c r="N434" s="186"/>
      <c r="Q434" s="229"/>
    </row>
    <row r="435" spans="2:17">
      <c r="B435" s="189"/>
      <c r="C435" s="283"/>
      <c r="D435" s="146"/>
      <c r="E435" s="350" t="s">
        <v>289</v>
      </c>
      <c r="F435" s="351" t="s">
        <v>552</v>
      </c>
      <c r="G435" s="286"/>
      <c r="H435" s="146"/>
      <c r="I435" s="146"/>
      <c r="J435" s="190"/>
      <c r="K435" s="146"/>
      <c r="L435" s="319">
        <v>105476</v>
      </c>
      <c r="M435" s="190"/>
      <c r="N435" s="186"/>
    </row>
    <row r="436" spans="2:17">
      <c r="B436" s="189"/>
      <c r="C436" s="283"/>
      <c r="D436" s="146"/>
      <c r="E436" s="350" t="s">
        <v>289</v>
      </c>
      <c r="F436" s="351" t="s">
        <v>553</v>
      </c>
      <c r="G436" s="286"/>
      <c r="H436" s="146"/>
      <c r="I436" s="146"/>
      <c r="J436" s="190"/>
      <c r="K436" s="146"/>
      <c r="L436" s="319">
        <v>1906776.97</v>
      </c>
      <c r="M436" s="190"/>
      <c r="N436" s="186"/>
    </row>
    <row r="437" spans="2:17">
      <c r="B437" s="189"/>
      <c r="C437" s="283"/>
      <c r="D437" s="146"/>
      <c r="E437" s="350" t="s">
        <v>289</v>
      </c>
      <c r="F437" s="351" t="s">
        <v>554</v>
      </c>
      <c r="G437" s="286"/>
      <c r="H437" s="146"/>
      <c r="I437" s="146"/>
      <c r="J437" s="190"/>
      <c r="K437" s="146"/>
      <c r="L437" s="319">
        <v>40172.33</v>
      </c>
      <c r="M437" s="190"/>
      <c r="N437" s="186"/>
    </row>
    <row r="438" spans="2:17">
      <c r="B438" s="189"/>
      <c r="C438" s="283"/>
      <c r="D438" s="146"/>
      <c r="E438" s="350" t="s">
        <v>289</v>
      </c>
      <c r="F438" s="351" t="s">
        <v>555</v>
      </c>
      <c r="G438" s="286"/>
      <c r="H438" s="146"/>
      <c r="I438" s="146"/>
      <c r="J438" s="190"/>
      <c r="K438" s="146"/>
      <c r="L438" s="319">
        <v>672191</v>
      </c>
      <c r="M438" s="190"/>
      <c r="N438" s="186"/>
      <c r="P438" s="229"/>
    </row>
    <row r="439" spans="2:17">
      <c r="B439" s="189"/>
      <c r="C439" s="283"/>
      <c r="D439" s="146"/>
      <c r="E439" s="350" t="s">
        <v>289</v>
      </c>
      <c r="F439" t="s">
        <v>614</v>
      </c>
      <c r="G439" s="286"/>
      <c r="H439" s="146"/>
      <c r="I439" s="146"/>
      <c r="J439" s="190"/>
      <c r="K439" s="146"/>
      <c r="L439" s="319">
        <v>4642098.0199999996</v>
      </c>
      <c r="M439" s="190"/>
      <c r="N439" s="186"/>
    </row>
    <row r="440" spans="2:17">
      <c r="B440" s="189"/>
      <c r="C440" s="283"/>
      <c r="D440" s="146"/>
      <c r="E440" s="350" t="s">
        <v>289</v>
      </c>
      <c r="F440" s="351" t="s">
        <v>556</v>
      </c>
      <c r="G440" s="286"/>
      <c r="H440" s="146"/>
      <c r="I440" s="146"/>
      <c r="J440" s="190"/>
      <c r="K440" s="146"/>
      <c r="L440" s="319">
        <v>144510.32999999999</v>
      </c>
      <c r="M440" s="190"/>
      <c r="N440" s="186"/>
    </row>
    <row r="441" spans="2:17">
      <c r="B441" s="189"/>
      <c r="C441" s="283"/>
      <c r="D441" s="146"/>
      <c r="E441" s="350" t="s">
        <v>289</v>
      </c>
      <c r="F441" s="351" t="s">
        <v>586</v>
      </c>
      <c r="G441" s="286"/>
      <c r="H441" s="146"/>
      <c r="I441" s="146"/>
      <c r="J441" s="190"/>
      <c r="K441" s="146"/>
      <c r="L441" s="319">
        <v>0</v>
      </c>
      <c r="M441" s="190"/>
      <c r="N441" s="186"/>
    </row>
    <row r="442" spans="2:17">
      <c r="B442" s="189"/>
      <c r="C442" s="283"/>
      <c r="D442" s="146"/>
      <c r="E442" s="350" t="s">
        <v>289</v>
      </c>
      <c r="F442" s="351" t="s">
        <v>557</v>
      </c>
      <c r="G442" s="286"/>
      <c r="H442" s="146"/>
      <c r="I442" s="146"/>
      <c r="J442" s="190"/>
      <c r="K442" s="146"/>
      <c r="L442" s="319">
        <v>103061</v>
      </c>
      <c r="M442" s="190"/>
      <c r="N442" s="186"/>
    </row>
    <row r="443" spans="2:17">
      <c r="B443" s="189"/>
      <c r="C443" s="283"/>
      <c r="D443" s="146"/>
      <c r="E443" s="350"/>
      <c r="F443" s="353"/>
      <c r="G443" s="286"/>
      <c r="H443" s="146"/>
      <c r="I443" s="146"/>
      <c r="J443" s="190"/>
      <c r="K443" s="146"/>
      <c r="L443" s="319"/>
      <c r="M443" s="190"/>
      <c r="N443" s="186"/>
    </row>
    <row r="444" spans="2:17">
      <c r="B444" s="189"/>
      <c r="C444" s="283"/>
      <c r="D444" s="146"/>
      <c r="E444" s="350"/>
      <c r="F444" s="353"/>
      <c r="G444" s="286"/>
      <c r="H444" s="146"/>
      <c r="I444" s="146"/>
      <c r="J444" s="190"/>
      <c r="K444" s="146"/>
      <c r="L444" s="319"/>
      <c r="M444" s="190"/>
      <c r="N444" s="186"/>
    </row>
    <row r="445" spans="2:17">
      <c r="B445" s="189"/>
      <c r="C445" s="322"/>
      <c r="D445" s="190"/>
      <c r="E445" s="360"/>
      <c r="F445" s="353"/>
      <c r="G445" s="286"/>
      <c r="H445" s="146"/>
      <c r="I445" s="146"/>
      <c r="J445" s="190"/>
      <c r="K445" s="146"/>
      <c r="L445" s="319"/>
      <c r="M445" s="190"/>
      <c r="N445" s="186"/>
    </row>
    <row r="446" spans="2:17">
      <c r="B446" s="189"/>
      <c r="C446" s="322"/>
      <c r="D446" s="190"/>
      <c r="E446" s="360">
        <v>10</v>
      </c>
      <c r="F446" s="353" t="s">
        <v>288</v>
      </c>
      <c r="G446" s="286"/>
      <c r="H446" s="146"/>
      <c r="I446" s="146"/>
      <c r="J446" s="190"/>
      <c r="K446" s="146"/>
      <c r="L446" s="317"/>
      <c r="M446" s="190"/>
      <c r="N446" s="186"/>
    </row>
    <row r="447" spans="2:17">
      <c r="B447" s="189"/>
      <c r="C447" s="322"/>
      <c r="D447" s="190"/>
      <c r="E447" s="196"/>
      <c r="F447" s="190"/>
      <c r="G447" s="190"/>
      <c r="H447" s="190"/>
      <c r="I447" s="190"/>
      <c r="J447" s="190"/>
      <c r="K447" s="190"/>
      <c r="L447" s="319"/>
      <c r="M447" s="190"/>
      <c r="N447" s="186"/>
    </row>
    <row r="448" spans="2:17" ht="14.25">
      <c r="B448" s="189"/>
      <c r="C448" s="322"/>
      <c r="D448" s="190"/>
      <c r="E448" s="196"/>
      <c r="F448" s="361" t="s">
        <v>289</v>
      </c>
      <c r="G448" s="325" t="s">
        <v>290</v>
      </c>
      <c r="H448" s="190"/>
      <c r="I448" s="190"/>
      <c r="J448" s="190"/>
      <c r="K448" s="196"/>
      <c r="L448" s="362">
        <v>-1298752.8500000238</v>
      </c>
      <c r="M448" s="190"/>
      <c r="N448" s="186"/>
    </row>
    <row r="449" spans="2:14" ht="14.25">
      <c r="B449" s="189"/>
      <c r="C449" s="322"/>
      <c r="D449" s="190"/>
      <c r="E449" s="196"/>
      <c r="F449" s="361" t="s">
        <v>289</v>
      </c>
      <c r="G449" s="190" t="s">
        <v>291</v>
      </c>
      <c r="H449" s="190"/>
      <c r="I449" s="190"/>
      <c r="J449" s="190"/>
      <c r="K449" s="196"/>
      <c r="L449" s="362">
        <v>103061</v>
      </c>
      <c r="M449" s="190"/>
      <c r="N449" s="186"/>
    </row>
    <row r="450" spans="2:14" ht="14.25">
      <c r="B450" s="189"/>
      <c r="C450" s="322"/>
      <c r="D450" s="190"/>
      <c r="E450" s="196"/>
      <c r="F450" s="361" t="s">
        <v>289</v>
      </c>
      <c r="G450" s="190" t="s">
        <v>292</v>
      </c>
      <c r="H450" s="190"/>
      <c r="I450" s="190"/>
      <c r="J450" s="190"/>
      <c r="K450" s="196"/>
      <c r="L450" s="362">
        <v>-1401813.8500000238</v>
      </c>
      <c r="M450" s="190"/>
      <c r="N450" s="186"/>
    </row>
    <row r="451" spans="2:14" ht="14.25">
      <c r="B451" s="189"/>
      <c r="C451" s="322"/>
      <c r="D451" s="190"/>
      <c r="E451" s="196"/>
      <c r="F451" s="361" t="s">
        <v>289</v>
      </c>
      <c r="G451" s="190" t="s">
        <v>293</v>
      </c>
      <c r="H451" s="190"/>
      <c r="I451" s="190"/>
      <c r="J451" s="190"/>
      <c r="K451" s="196"/>
      <c r="L451" s="362">
        <v>0</v>
      </c>
      <c r="M451" s="190"/>
      <c r="N451" s="186"/>
    </row>
    <row r="452" spans="2:14">
      <c r="B452" s="189"/>
      <c r="C452" s="322"/>
      <c r="D452" s="190"/>
      <c r="E452" s="196"/>
      <c r="F452" s="476" t="s">
        <v>494</v>
      </c>
      <c r="G452" s="476"/>
      <c r="H452" s="476"/>
      <c r="I452" s="476"/>
      <c r="J452" s="476"/>
      <c r="K452" s="476"/>
      <c r="L452" s="476"/>
      <c r="M452" s="476"/>
      <c r="N452" s="186"/>
    </row>
    <row r="453" spans="2:14" ht="15">
      <c r="B453" s="189"/>
      <c r="C453" s="322"/>
      <c r="D453" s="190"/>
      <c r="E453" s="303" t="s">
        <v>277</v>
      </c>
      <c r="F453" s="363" t="s">
        <v>566</v>
      </c>
      <c r="G453" s="364"/>
      <c r="H453" s="364"/>
      <c r="I453" s="364"/>
      <c r="J453" s="364"/>
      <c r="K453" s="364"/>
      <c r="L453" s="362">
        <v>103061</v>
      </c>
      <c r="M453" s="364"/>
      <c r="N453" s="186"/>
    </row>
    <row r="454" spans="2:14" ht="15">
      <c r="B454" s="189"/>
      <c r="C454" s="322"/>
      <c r="D454" s="190"/>
      <c r="E454" s="303" t="s">
        <v>277</v>
      </c>
      <c r="F454" s="363" t="s">
        <v>567</v>
      </c>
      <c r="G454" s="364"/>
      <c r="H454" s="364"/>
      <c r="I454" s="364"/>
      <c r="J454" s="364"/>
      <c r="K454" s="364"/>
      <c r="L454" s="362">
        <v>0</v>
      </c>
      <c r="M454" s="364"/>
      <c r="N454" s="186"/>
    </row>
    <row r="455" spans="2:14" ht="13.5">
      <c r="B455" s="189"/>
      <c r="C455" s="322"/>
      <c r="D455" s="190"/>
      <c r="E455" s="303" t="s">
        <v>277</v>
      </c>
      <c r="F455" s="363"/>
      <c r="G455" s="364"/>
      <c r="H455" s="364"/>
      <c r="I455" s="364"/>
      <c r="J455" s="364"/>
      <c r="K455" s="364"/>
      <c r="L455" s="365"/>
      <c r="M455" s="364"/>
      <c r="N455" s="186"/>
    </row>
    <row r="456" spans="2:14" ht="13.5">
      <c r="B456" s="189"/>
      <c r="C456" s="322"/>
      <c r="D456" s="190"/>
      <c r="E456" s="303"/>
      <c r="F456" s="363"/>
      <c r="G456" s="364"/>
      <c r="H456" s="364"/>
      <c r="I456" s="364"/>
      <c r="J456" s="364"/>
      <c r="K456" s="364"/>
      <c r="L456" s="364"/>
      <c r="M456" s="364"/>
      <c r="N456" s="186"/>
    </row>
    <row r="457" spans="2:14" ht="15.75" hidden="1">
      <c r="B457" s="271"/>
      <c r="C457" s="269"/>
      <c r="D457" s="268"/>
      <c r="E457" s="212"/>
      <c r="F457" s="399" t="s">
        <v>515</v>
      </c>
      <c r="G457" s="272"/>
      <c r="H457" s="272"/>
      <c r="I457" s="272"/>
      <c r="J457" s="272"/>
      <c r="K457" s="272"/>
      <c r="L457" s="272"/>
      <c r="M457" s="272"/>
      <c r="N457" s="273"/>
    </row>
    <row r="458" spans="2:14" ht="13.5" hidden="1">
      <c r="B458" s="271"/>
      <c r="C458" s="269"/>
      <c r="D458" s="268"/>
      <c r="E458" s="212"/>
      <c r="F458" s="279"/>
      <c r="G458" s="272"/>
      <c r="H458" s="272"/>
      <c r="I458" s="272"/>
      <c r="J458" s="272"/>
      <c r="K458" s="272"/>
      <c r="L458" s="272"/>
      <c r="M458" s="272"/>
      <c r="N458" s="273"/>
    </row>
    <row r="459" spans="2:14" ht="13.5" hidden="1">
      <c r="B459" s="271"/>
      <c r="C459" s="269"/>
      <c r="D459" s="268"/>
      <c r="E459" s="400">
        <v>1</v>
      </c>
      <c r="F459" s="401" t="s">
        <v>517</v>
      </c>
      <c r="G459" s="275"/>
      <c r="H459" s="275"/>
      <c r="I459" s="275"/>
      <c r="J459" s="275"/>
      <c r="K459" s="276"/>
      <c r="L459" s="278">
        <v>749427595</v>
      </c>
      <c r="M459" s="272"/>
      <c r="N459" s="273"/>
    </row>
    <row r="460" spans="2:14" ht="13.5" hidden="1">
      <c r="B460" s="271"/>
      <c r="C460" s="269"/>
      <c r="D460" s="268"/>
      <c r="E460" s="400">
        <v>2</v>
      </c>
      <c r="F460" s="401" t="s">
        <v>518</v>
      </c>
      <c r="G460" s="275"/>
      <c r="H460" s="275"/>
      <c r="I460" s="275"/>
      <c r="J460" s="275"/>
      <c r="K460" s="276"/>
      <c r="L460" s="278">
        <v>117736599</v>
      </c>
      <c r="M460" s="272"/>
      <c r="N460" s="273"/>
    </row>
    <row r="461" spans="2:14" ht="13.5" hidden="1">
      <c r="B461" s="271"/>
      <c r="C461" s="269"/>
      <c r="D461" s="268"/>
      <c r="E461" s="400">
        <v>3</v>
      </c>
      <c r="F461" s="401" t="s">
        <v>522</v>
      </c>
      <c r="G461" s="275"/>
      <c r="H461" s="275"/>
      <c r="I461" s="275"/>
      <c r="J461" s="275"/>
      <c r="K461" s="276"/>
      <c r="L461" s="278">
        <v>18415362</v>
      </c>
      <c r="M461" s="272"/>
      <c r="N461" s="273"/>
    </row>
    <row r="462" spans="2:14" ht="13.5" hidden="1">
      <c r="B462" s="271"/>
      <c r="C462" s="269"/>
      <c r="D462" s="268"/>
      <c r="E462" s="400">
        <v>4</v>
      </c>
      <c r="F462" s="401"/>
      <c r="G462" s="275"/>
      <c r="H462" s="275"/>
      <c r="I462" s="275"/>
      <c r="J462" s="275"/>
      <c r="K462" s="276"/>
      <c r="L462" s="278"/>
      <c r="M462" s="272"/>
      <c r="N462" s="273"/>
    </row>
    <row r="463" spans="2:14" ht="13.5" hidden="1">
      <c r="B463" s="271"/>
      <c r="C463" s="269"/>
      <c r="D463" s="268"/>
      <c r="E463" s="400">
        <v>5</v>
      </c>
      <c r="F463" s="401"/>
      <c r="G463" s="275"/>
      <c r="H463" s="275"/>
      <c r="I463" s="275"/>
      <c r="J463" s="275"/>
      <c r="K463" s="276"/>
      <c r="L463" s="277"/>
      <c r="M463" s="272"/>
      <c r="N463" s="273"/>
    </row>
    <row r="464" spans="2:14" ht="13.5" hidden="1">
      <c r="B464" s="271"/>
      <c r="C464" s="269"/>
      <c r="D464" s="268"/>
      <c r="E464" s="400">
        <v>6</v>
      </c>
      <c r="F464" s="401"/>
      <c r="G464" s="275"/>
      <c r="H464" s="275"/>
      <c r="I464" s="275"/>
      <c r="J464" s="275"/>
      <c r="K464" s="276"/>
      <c r="L464" s="277"/>
      <c r="M464" s="272"/>
      <c r="N464" s="273"/>
    </row>
    <row r="465" spans="2:17" ht="27" hidden="1" customHeight="1">
      <c r="B465" s="271"/>
      <c r="C465" s="269"/>
      <c r="D465" s="268"/>
      <c r="E465" s="400">
        <v>7</v>
      </c>
      <c r="F465" s="401"/>
      <c r="G465" s="275"/>
      <c r="H465" s="275"/>
      <c r="I465" s="275"/>
      <c r="J465" s="275"/>
      <c r="K465" s="276"/>
      <c r="L465" s="277"/>
      <c r="M465" s="272"/>
      <c r="N465" s="273"/>
    </row>
    <row r="466" spans="2:17" ht="15.75" hidden="1" customHeight="1">
      <c r="B466" s="271"/>
      <c r="C466" s="269"/>
      <c r="D466" s="268"/>
      <c r="E466" s="400">
        <v>8</v>
      </c>
      <c r="F466" s="401"/>
      <c r="G466" s="275"/>
      <c r="H466" s="275"/>
      <c r="I466" s="275"/>
      <c r="J466" s="275"/>
      <c r="K466" s="276"/>
      <c r="L466" s="277"/>
      <c r="M466" s="272"/>
      <c r="N466" s="273"/>
    </row>
    <row r="467" spans="2:17" ht="13.5" hidden="1">
      <c r="B467" s="271"/>
      <c r="C467" s="269"/>
      <c r="D467" s="268"/>
      <c r="E467" s="400"/>
      <c r="F467" s="479" t="s">
        <v>519</v>
      </c>
      <c r="G467" s="480"/>
      <c r="H467" s="480"/>
      <c r="I467" s="480"/>
      <c r="J467" s="480"/>
      <c r="K467" s="402"/>
      <c r="L467" s="403">
        <v>885579556</v>
      </c>
      <c r="M467" s="272"/>
      <c r="N467" s="273"/>
    </row>
    <row r="468" spans="2:17" ht="20.25" hidden="1">
      <c r="B468" s="271"/>
      <c r="C468" s="269"/>
      <c r="D468" s="268"/>
      <c r="E468" s="404"/>
      <c r="F468" s="401" t="s">
        <v>520</v>
      </c>
      <c r="G468" s="275"/>
      <c r="H468" s="275"/>
      <c r="I468" s="275"/>
      <c r="J468" s="275"/>
      <c r="K468" s="276"/>
      <c r="L468" s="403"/>
      <c r="M468" s="272"/>
      <c r="N468" s="273"/>
    </row>
    <row r="469" spans="2:17" ht="13.5" hidden="1">
      <c r="B469" s="271"/>
      <c r="C469" s="269"/>
      <c r="D469" s="268"/>
      <c r="E469" s="400">
        <v>1</v>
      </c>
      <c r="F469" s="405" t="s">
        <v>521</v>
      </c>
      <c r="G469" s="275"/>
      <c r="H469" s="275"/>
      <c r="I469" s="275"/>
      <c r="J469" s="275"/>
      <c r="K469" s="406" t="s">
        <v>526</v>
      </c>
      <c r="L469" s="403">
        <v>-23565560</v>
      </c>
      <c r="M469" s="272"/>
      <c r="N469" s="273"/>
    </row>
    <row r="470" spans="2:17" ht="13.5" hidden="1">
      <c r="B470" s="271"/>
      <c r="C470" s="269"/>
      <c r="D470" s="268"/>
      <c r="E470" s="400">
        <v>2</v>
      </c>
      <c r="F470" s="405" t="s">
        <v>523</v>
      </c>
      <c r="G470" s="275"/>
      <c r="H470" s="275"/>
      <c r="I470" s="275"/>
      <c r="J470" s="275"/>
      <c r="K470" s="406" t="s">
        <v>526</v>
      </c>
      <c r="L470" s="407"/>
      <c r="M470" s="272"/>
      <c r="N470" s="273"/>
      <c r="Q470" s="230"/>
    </row>
    <row r="471" spans="2:17" ht="13.5" hidden="1">
      <c r="B471" s="271"/>
      <c r="C471" s="269"/>
      <c r="D471" s="268"/>
      <c r="E471" s="400">
        <v>3</v>
      </c>
      <c r="F471" s="405" t="s">
        <v>313</v>
      </c>
      <c r="G471" s="275"/>
      <c r="H471" s="275"/>
      <c r="I471" s="275"/>
      <c r="J471" s="275"/>
      <c r="K471" s="406" t="s">
        <v>526</v>
      </c>
      <c r="L471" s="403"/>
      <c r="M471" s="272"/>
      <c r="N471" s="273"/>
    </row>
    <row r="472" spans="2:17" ht="13.5" hidden="1">
      <c r="B472" s="271"/>
      <c r="C472" s="269"/>
      <c r="D472" s="268"/>
      <c r="E472" s="400">
        <v>4</v>
      </c>
      <c r="F472" s="405" t="s">
        <v>524</v>
      </c>
      <c r="G472" s="275"/>
      <c r="H472" s="275"/>
      <c r="I472" s="275"/>
      <c r="J472" s="275"/>
      <c r="K472" s="406" t="s">
        <v>526</v>
      </c>
      <c r="L472" s="403"/>
      <c r="M472" s="272"/>
      <c r="N472" s="273"/>
    </row>
    <row r="473" spans="2:17" ht="13.5" hidden="1">
      <c r="B473" s="271"/>
      <c r="C473" s="269"/>
      <c r="D473" s="268"/>
      <c r="E473" s="400">
        <v>5</v>
      </c>
      <c r="F473" s="405" t="s">
        <v>525</v>
      </c>
      <c r="G473" s="275"/>
      <c r="H473" s="275"/>
      <c r="I473" s="275"/>
      <c r="J473" s="275"/>
      <c r="K473" s="406" t="s">
        <v>526</v>
      </c>
      <c r="L473" s="403"/>
      <c r="M473" s="272"/>
      <c r="N473" s="273"/>
    </row>
    <row r="474" spans="2:17" ht="13.5" hidden="1">
      <c r="B474" s="271"/>
      <c r="C474" s="269"/>
      <c r="D474" s="268"/>
      <c r="E474" s="400">
        <v>6</v>
      </c>
      <c r="F474" s="405" t="s">
        <v>525</v>
      </c>
      <c r="G474" s="275"/>
      <c r="H474" s="275"/>
      <c r="I474" s="275"/>
      <c r="J474" s="275"/>
      <c r="K474" s="406" t="s">
        <v>526</v>
      </c>
      <c r="L474" s="403"/>
      <c r="M474" s="272"/>
      <c r="N474" s="273"/>
    </row>
    <row r="475" spans="2:17" ht="13.5" hidden="1">
      <c r="B475" s="271"/>
      <c r="C475" s="269"/>
      <c r="D475" s="268"/>
      <c r="E475" s="400"/>
      <c r="F475" s="479" t="s">
        <v>527</v>
      </c>
      <c r="G475" s="480"/>
      <c r="H475" s="480"/>
      <c r="I475" s="480"/>
      <c r="J475" s="480"/>
      <c r="K475" s="276"/>
      <c r="L475" s="403">
        <v>862013996</v>
      </c>
      <c r="M475" s="408"/>
      <c r="N475" s="273"/>
    </row>
    <row r="476" spans="2:17" ht="13.5" hidden="1">
      <c r="B476" s="271"/>
      <c r="C476" s="269"/>
      <c r="D476" s="268"/>
      <c r="E476" s="400"/>
      <c r="F476" s="274" t="s">
        <v>528</v>
      </c>
      <c r="G476" s="275"/>
      <c r="H476" s="275"/>
      <c r="I476" s="275"/>
      <c r="J476" s="275"/>
      <c r="K476" s="276"/>
      <c r="L476" s="403">
        <v>-36920829.18</v>
      </c>
      <c r="M476" s="272"/>
      <c r="N476" s="273"/>
    </row>
    <row r="477" spans="2:17" ht="13.5" hidden="1">
      <c r="B477" s="271"/>
      <c r="C477" s="269"/>
      <c r="D477" s="268"/>
      <c r="E477" s="400"/>
      <c r="F477" s="484" t="s">
        <v>529</v>
      </c>
      <c r="G477" s="485"/>
      <c r="H477" s="485"/>
      <c r="I477" s="485"/>
      <c r="J477" s="485"/>
      <c r="K477" s="276"/>
      <c r="L477" s="178">
        <v>825093166.82000005</v>
      </c>
      <c r="M477" s="408"/>
      <c r="N477" s="409"/>
    </row>
    <row r="478" spans="2:17" ht="13.5" hidden="1">
      <c r="B478" s="271"/>
      <c r="C478" s="269"/>
      <c r="D478" s="268"/>
      <c r="E478" s="400"/>
      <c r="F478" s="401"/>
      <c r="G478" s="275"/>
      <c r="H478" s="275"/>
      <c r="I478" s="275"/>
      <c r="J478" s="275"/>
      <c r="K478" s="276"/>
      <c r="L478" s="403"/>
      <c r="M478" s="272"/>
      <c r="N478" s="273"/>
    </row>
    <row r="479" spans="2:17" ht="13.5" hidden="1">
      <c r="B479" s="271"/>
      <c r="C479" s="269"/>
      <c r="D479" s="268"/>
      <c r="E479" s="400"/>
      <c r="F479" s="274" t="s">
        <v>530</v>
      </c>
      <c r="G479" s="275"/>
      <c r="H479" s="275"/>
      <c r="I479" s="275"/>
      <c r="J479" s="275"/>
      <c r="K479" s="276"/>
      <c r="L479" s="403"/>
      <c r="M479" s="272"/>
      <c r="N479" s="273"/>
    </row>
    <row r="480" spans="2:17" ht="13.5" hidden="1">
      <c r="B480" s="271"/>
      <c r="C480" s="269"/>
      <c r="D480" s="268"/>
      <c r="E480" s="400">
        <v>1</v>
      </c>
      <c r="F480" s="405" t="s">
        <v>531</v>
      </c>
      <c r="G480" s="275"/>
      <c r="H480" s="275"/>
      <c r="I480" s="275"/>
      <c r="J480" s="275"/>
      <c r="K480" s="276"/>
      <c r="L480" s="403">
        <v>66060836.539999992</v>
      </c>
      <c r="M480" s="408" t="e">
        <v>#REF!</v>
      </c>
      <c r="N480" s="409" t="e">
        <v>#REF!</v>
      </c>
    </row>
    <row r="481" spans="2:14" ht="13.5" hidden="1">
      <c r="B481" s="271"/>
      <c r="C481" s="269"/>
      <c r="D481" s="268"/>
      <c r="E481" s="400">
        <v>2</v>
      </c>
      <c r="F481" s="405" t="s">
        <v>532</v>
      </c>
      <c r="G481" s="275"/>
      <c r="H481" s="275"/>
      <c r="I481" s="275"/>
      <c r="J481" s="275"/>
      <c r="K481" s="276"/>
      <c r="L481" s="410">
        <v>0</v>
      </c>
      <c r="M481" s="408"/>
      <c r="N481" s="273"/>
    </row>
    <row r="482" spans="2:14" ht="13.5" hidden="1">
      <c r="B482" s="271"/>
      <c r="C482" s="269"/>
      <c r="D482" s="268"/>
      <c r="E482" s="400">
        <v>3</v>
      </c>
      <c r="F482" s="405" t="s">
        <v>533</v>
      </c>
      <c r="G482" s="275"/>
      <c r="H482" s="275"/>
      <c r="I482" s="275"/>
      <c r="J482" s="275"/>
      <c r="K482" s="276"/>
      <c r="L482" s="403">
        <v>825093166.82000005</v>
      </c>
      <c r="M482" s="272"/>
      <c r="N482" s="273"/>
    </row>
    <row r="483" spans="2:14" ht="13.5" hidden="1">
      <c r="B483" s="271"/>
      <c r="C483" s="269"/>
      <c r="D483" s="268"/>
      <c r="E483" s="400">
        <v>4</v>
      </c>
      <c r="F483" s="405" t="s">
        <v>534</v>
      </c>
      <c r="G483" s="275"/>
      <c r="H483" s="275"/>
      <c r="I483" s="275"/>
      <c r="J483" s="275"/>
      <c r="K483" s="276"/>
      <c r="L483" s="403"/>
      <c r="M483" s="408"/>
      <c r="N483" s="273"/>
    </row>
    <row r="484" spans="2:14" ht="13.5" hidden="1">
      <c r="B484" s="271"/>
      <c r="C484" s="269"/>
      <c r="D484" s="268"/>
      <c r="E484" s="282"/>
      <c r="F484" s="405" t="s">
        <v>536</v>
      </c>
      <c r="G484" s="275"/>
      <c r="H484" s="275"/>
      <c r="I484" s="275"/>
      <c r="J484" s="275"/>
      <c r="K484" s="276"/>
      <c r="L484" s="178">
        <v>-759032330.28000009</v>
      </c>
      <c r="M484" s="272"/>
      <c r="N484" s="409" t="e">
        <v>#REF!</v>
      </c>
    </row>
    <row r="485" spans="2:14" ht="13.5" hidden="1">
      <c r="B485" s="271"/>
      <c r="C485" s="269"/>
      <c r="D485" s="268"/>
      <c r="E485" s="282"/>
      <c r="F485" s="405"/>
      <c r="G485" s="275"/>
      <c r="H485" s="275"/>
      <c r="I485" s="275"/>
      <c r="J485" s="275"/>
      <c r="K485" s="276"/>
      <c r="L485" s="403"/>
      <c r="M485" s="272"/>
      <c r="N485" s="273"/>
    </row>
    <row r="486" spans="2:14" ht="13.5" hidden="1">
      <c r="B486" s="271"/>
      <c r="C486" s="269"/>
      <c r="D486" s="268"/>
      <c r="E486" s="282"/>
      <c r="F486" s="274" t="s">
        <v>535</v>
      </c>
      <c r="G486" s="275"/>
      <c r="H486" s="275"/>
      <c r="I486" s="275"/>
      <c r="J486" s="275"/>
      <c r="K486" s="276"/>
      <c r="L486" s="178">
        <v>1584125497.1000001</v>
      </c>
      <c r="M486" s="408"/>
      <c r="N486" s="273"/>
    </row>
    <row r="487" spans="2:14" ht="13.5" hidden="1">
      <c r="B487" s="271"/>
      <c r="C487" s="269"/>
      <c r="D487" s="268"/>
      <c r="E487" s="282"/>
      <c r="F487" s="401"/>
      <c r="G487" s="275"/>
      <c r="H487" s="275"/>
      <c r="I487" s="275"/>
      <c r="J487" s="275"/>
      <c r="K487" s="276"/>
      <c r="L487" s="403"/>
      <c r="M487" s="272"/>
      <c r="N487" s="273"/>
    </row>
    <row r="488" spans="2:14" ht="13.5" hidden="1">
      <c r="B488" s="271"/>
      <c r="C488" s="269"/>
      <c r="D488" s="268"/>
      <c r="E488" s="282"/>
      <c r="F488" s="274" t="s">
        <v>535</v>
      </c>
      <c r="G488" s="275"/>
      <c r="H488" s="275"/>
      <c r="I488" s="275"/>
      <c r="J488" s="275"/>
      <c r="K488" s="276"/>
      <c r="L488" s="277"/>
      <c r="M488" s="272"/>
      <c r="N488" s="273"/>
    </row>
    <row r="489" spans="2:14" ht="13.5" hidden="1">
      <c r="B489" s="271"/>
      <c r="C489" s="269"/>
      <c r="D489" s="268"/>
      <c r="E489" s="282"/>
      <c r="F489" s="401"/>
      <c r="G489" s="275"/>
      <c r="H489" s="275"/>
      <c r="I489" s="275"/>
      <c r="J489" s="275"/>
      <c r="K489" s="276"/>
      <c r="L489" s="277"/>
      <c r="M489" s="272"/>
      <c r="N489" s="273"/>
    </row>
    <row r="490" spans="2:14" ht="13.5">
      <c r="B490" s="215"/>
      <c r="C490" s="213"/>
      <c r="D490" s="208"/>
      <c r="E490" s="209"/>
      <c r="F490" s="176"/>
      <c r="G490" s="176"/>
      <c r="H490" s="176"/>
      <c r="I490" s="176"/>
      <c r="J490" s="176"/>
      <c r="K490" s="176"/>
      <c r="L490" s="176"/>
      <c r="M490" s="176"/>
      <c r="N490" s="216"/>
    </row>
    <row r="491" spans="2:14" ht="13.5">
      <c r="B491" s="215"/>
      <c r="C491" s="322"/>
      <c r="D491" s="190"/>
      <c r="E491" s="196"/>
      <c r="F491" s="364"/>
      <c r="G491" s="364"/>
      <c r="H491" s="364"/>
      <c r="I491" s="364"/>
      <c r="J491" s="364"/>
      <c r="K491" s="364"/>
      <c r="L491" s="364"/>
      <c r="M491" s="364"/>
      <c r="N491" s="186"/>
    </row>
    <row r="492" spans="2:14" ht="18">
      <c r="B492" s="215"/>
      <c r="C492" s="322"/>
      <c r="D492" s="190"/>
      <c r="E492" s="196"/>
      <c r="F492" s="366" t="s">
        <v>498</v>
      </c>
      <c r="G492" s="364"/>
      <c r="H492" s="364"/>
      <c r="I492" s="364"/>
      <c r="J492" s="364"/>
      <c r="K492" s="364"/>
      <c r="L492" s="364"/>
      <c r="M492" s="364"/>
      <c r="N492" s="186"/>
    </row>
    <row r="493" spans="2:14" ht="13.5">
      <c r="B493" s="215"/>
      <c r="C493" s="322"/>
      <c r="D493" s="190"/>
      <c r="E493" s="350"/>
      <c r="F493" s="364"/>
      <c r="G493" s="364"/>
      <c r="H493" s="364"/>
      <c r="I493" s="364"/>
      <c r="J493" s="364"/>
      <c r="K493" s="364"/>
      <c r="L493" s="364"/>
      <c r="M493" s="364"/>
      <c r="N493" s="186"/>
    </row>
    <row r="494" spans="2:14" ht="13.5">
      <c r="B494" s="215"/>
      <c r="C494" s="322"/>
      <c r="D494" s="190"/>
      <c r="E494" s="350"/>
      <c r="F494" s="367" t="s">
        <v>499</v>
      </c>
      <c r="G494" s="368"/>
      <c r="H494" s="368"/>
      <c r="I494" s="368"/>
      <c r="J494" s="368"/>
      <c r="K494" s="369"/>
      <c r="L494" s="370">
        <v>4478850.4900000095</v>
      </c>
      <c r="M494" s="364"/>
      <c r="N494" s="186"/>
    </row>
    <row r="495" spans="2:14" ht="13.5">
      <c r="B495" s="215"/>
      <c r="C495" s="322"/>
      <c r="D495" s="190"/>
      <c r="E495" s="350"/>
      <c r="F495" s="364"/>
      <c r="G495" s="364"/>
      <c r="H495" s="364"/>
      <c r="I495" s="364"/>
      <c r="J495" s="364"/>
      <c r="K495" s="364"/>
      <c r="L495" s="364"/>
      <c r="M495" s="364"/>
      <c r="N495" s="186"/>
    </row>
    <row r="496" spans="2:14" ht="13.5">
      <c r="B496" s="215"/>
      <c r="C496" s="322"/>
      <c r="D496" s="190"/>
      <c r="E496" s="350"/>
      <c r="F496" s="371" t="s">
        <v>500</v>
      </c>
      <c r="G496" s="364"/>
      <c r="H496" s="364"/>
      <c r="I496" s="364"/>
      <c r="J496" s="364"/>
      <c r="K496" s="364"/>
      <c r="L496" s="364"/>
      <c r="M496" s="364"/>
      <c r="N496" s="186"/>
    </row>
    <row r="497" spans="1:14" ht="13.5">
      <c r="B497" s="189"/>
      <c r="C497" s="322"/>
      <c r="D497" s="190"/>
      <c r="E497" s="350"/>
      <c r="F497" s="364"/>
      <c r="G497" s="364"/>
      <c r="H497" s="364"/>
      <c r="I497" s="364"/>
      <c r="J497" s="364"/>
      <c r="K497" s="364"/>
      <c r="L497" s="364"/>
      <c r="M497" s="364"/>
      <c r="N497" s="186"/>
    </row>
    <row r="498" spans="1:14" ht="13.5">
      <c r="B498" s="189"/>
      <c r="C498" s="322"/>
      <c r="D498" s="190"/>
      <c r="E498" s="350"/>
      <c r="F498" s="364"/>
      <c r="G498" s="371" t="s">
        <v>501</v>
      </c>
      <c r="H498" s="364"/>
      <c r="I498" s="364"/>
      <c r="J498" s="364"/>
      <c r="K498" s="364"/>
      <c r="L498" s="364"/>
      <c r="M498" s="364"/>
      <c r="N498" s="186"/>
    </row>
    <row r="499" spans="1:14" ht="13.5">
      <c r="B499" s="189"/>
      <c r="C499" s="322"/>
      <c r="D499" s="190"/>
      <c r="E499" s="350"/>
      <c r="F499" s="364"/>
      <c r="G499" s="364"/>
      <c r="H499" s="364"/>
      <c r="I499" s="364"/>
      <c r="J499" s="364"/>
      <c r="K499" s="364"/>
      <c r="L499" s="364"/>
      <c r="M499" s="364"/>
      <c r="N499" s="186"/>
    </row>
    <row r="500" spans="1:14" ht="13.5">
      <c r="B500" s="189"/>
      <c r="C500" s="322"/>
      <c r="D500" s="190"/>
      <c r="E500" s="350"/>
      <c r="F500" s="367" t="s">
        <v>292</v>
      </c>
      <c r="G500" s="372"/>
      <c r="H500" s="372"/>
      <c r="I500" s="372"/>
      <c r="J500" s="372"/>
      <c r="K500" s="373"/>
      <c r="L500" s="374">
        <v>-1401813.849999994</v>
      </c>
      <c r="M500" s="364"/>
      <c r="N500" s="186"/>
    </row>
    <row r="501" spans="1:14" ht="13.5">
      <c r="B501" s="189"/>
      <c r="C501" s="322"/>
      <c r="D501" s="190"/>
      <c r="E501" s="350"/>
      <c r="F501" s="367" t="s">
        <v>502</v>
      </c>
      <c r="G501" s="372"/>
      <c r="H501" s="372"/>
      <c r="I501" s="372"/>
      <c r="J501" s="372"/>
      <c r="K501" s="373"/>
      <c r="L501" s="374">
        <v>3132555.46</v>
      </c>
      <c r="M501" s="364"/>
      <c r="N501" s="186"/>
    </row>
    <row r="502" spans="1:14" s="185" customFormat="1" ht="24.75" customHeight="1">
      <c r="A502" s="179"/>
      <c r="B502" s="398"/>
      <c r="C502" s="331"/>
      <c r="D502" s="316"/>
      <c r="E502" s="350"/>
      <c r="F502" s="375" t="s">
        <v>495</v>
      </c>
      <c r="G502" s="372"/>
      <c r="H502" s="372"/>
      <c r="I502" s="372"/>
      <c r="J502" s="372"/>
      <c r="K502" s="373"/>
      <c r="L502" s="374">
        <v>90057803.379999995</v>
      </c>
      <c r="M502" s="364"/>
      <c r="N502" s="376"/>
    </row>
    <row r="503" spans="1:14" ht="13.5">
      <c r="B503" s="189"/>
      <c r="C503" s="322"/>
      <c r="D503" s="190"/>
      <c r="E503" s="350"/>
      <c r="F503" s="367" t="s">
        <v>503</v>
      </c>
      <c r="G503" s="372"/>
      <c r="H503" s="372"/>
      <c r="I503" s="372"/>
      <c r="J503" s="372"/>
      <c r="K503" s="373"/>
      <c r="L503" s="374">
        <v>21704970.719999999</v>
      </c>
      <c r="M503" s="364"/>
      <c r="N503" s="186"/>
    </row>
    <row r="504" spans="1:14" ht="13.5">
      <c r="B504" s="189"/>
      <c r="C504" s="322"/>
      <c r="D504" s="190"/>
      <c r="E504" s="377"/>
      <c r="F504" s="375" t="s">
        <v>504</v>
      </c>
      <c r="G504" s="378"/>
      <c r="H504" s="378"/>
      <c r="I504" s="378"/>
      <c r="J504" s="378"/>
      <c r="K504" s="379"/>
      <c r="L504" s="380">
        <v>113493515.70999999</v>
      </c>
      <c r="M504" s="381"/>
      <c r="N504" s="186"/>
    </row>
    <row r="505" spans="1:14" ht="13.5">
      <c r="B505" s="189"/>
      <c r="C505" s="322"/>
      <c r="D505" s="190"/>
      <c r="E505" s="350"/>
      <c r="F505" s="382"/>
      <c r="G505" s="382"/>
      <c r="H505" s="382"/>
      <c r="I505" s="382"/>
      <c r="J505" s="382"/>
      <c r="K505" s="383"/>
      <c r="L505" s="384"/>
      <c r="M505" s="364"/>
      <c r="N505" s="186"/>
    </row>
    <row r="506" spans="1:14" ht="13.5">
      <c r="B506" s="189"/>
      <c r="C506" s="322"/>
      <c r="D506" s="190"/>
      <c r="E506" s="350"/>
      <c r="F506" s="371"/>
      <c r="G506" s="371" t="s">
        <v>505</v>
      </c>
      <c r="H506" s="371"/>
      <c r="I506" s="371"/>
      <c r="J506" s="371"/>
      <c r="K506" s="385"/>
      <c r="L506" s="386"/>
      <c r="M506" s="364"/>
      <c r="N506" s="186"/>
    </row>
    <row r="507" spans="1:14" ht="13.5">
      <c r="B507" s="189"/>
      <c r="C507" s="322"/>
      <c r="D507" s="190"/>
      <c r="E507" s="350"/>
      <c r="F507" s="387"/>
      <c r="G507" s="387"/>
      <c r="H507" s="387"/>
      <c r="I507" s="387"/>
      <c r="J507" s="387"/>
      <c r="K507" s="388"/>
      <c r="L507" s="389"/>
      <c r="M507" s="364"/>
      <c r="N507" s="186"/>
    </row>
    <row r="508" spans="1:14" ht="13.5">
      <c r="B508" s="189"/>
      <c r="C508" s="322"/>
      <c r="D508" s="190"/>
      <c r="E508" s="350"/>
      <c r="F508" s="375" t="s">
        <v>506</v>
      </c>
      <c r="G508" s="372"/>
      <c r="H508" s="372"/>
      <c r="I508" s="372"/>
      <c r="J508" s="372"/>
      <c r="K508" s="373"/>
      <c r="L508" s="374">
        <v>-75954946.37999998</v>
      </c>
      <c r="M508" s="364"/>
      <c r="N508" s="186"/>
    </row>
    <row r="509" spans="1:14" ht="13.5">
      <c r="B509" s="189"/>
      <c r="C509" s="322"/>
      <c r="D509" s="190"/>
      <c r="E509" s="350"/>
      <c r="F509" s="367" t="s">
        <v>507</v>
      </c>
      <c r="G509" s="372"/>
      <c r="H509" s="372"/>
      <c r="I509" s="372"/>
      <c r="J509" s="372"/>
      <c r="K509" s="373"/>
      <c r="L509" s="390">
        <v>-8762763.9100000001</v>
      </c>
      <c r="M509" s="364"/>
      <c r="N509" s="186"/>
    </row>
    <row r="510" spans="1:14" ht="13.5">
      <c r="B510" s="189"/>
      <c r="C510" s="322"/>
      <c r="D510" s="190"/>
      <c r="E510" s="350"/>
      <c r="F510" s="367" t="s">
        <v>508</v>
      </c>
      <c r="G510" s="372"/>
      <c r="H510" s="372"/>
      <c r="I510" s="372"/>
      <c r="J510" s="372"/>
      <c r="K510" s="373"/>
      <c r="L510" s="374"/>
      <c r="M510" s="364"/>
      <c r="N510" s="186"/>
    </row>
    <row r="511" spans="1:14" s="185" customFormat="1" ht="20.25" customHeight="1">
      <c r="A511" s="179"/>
      <c r="B511" s="398"/>
      <c r="C511" s="331"/>
      <c r="D511" s="316"/>
      <c r="E511" s="350"/>
      <c r="F511" s="367" t="s">
        <v>496</v>
      </c>
      <c r="G511" s="372"/>
      <c r="H511" s="372"/>
      <c r="I511" s="372"/>
      <c r="J511" s="372"/>
      <c r="K511" s="373"/>
      <c r="L511" s="374">
        <v>-23394904.080000002</v>
      </c>
      <c r="M511" s="364"/>
      <c r="N511" s="376"/>
    </row>
    <row r="512" spans="1:14" ht="13.5">
      <c r="B512" s="189"/>
      <c r="C512" s="322"/>
      <c r="D512" s="190"/>
      <c r="E512" s="350"/>
      <c r="F512" s="367" t="s">
        <v>499</v>
      </c>
      <c r="G512" s="372"/>
      <c r="H512" s="372"/>
      <c r="I512" s="372"/>
      <c r="J512" s="372"/>
      <c r="K512" s="373"/>
      <c r="L512" s="374"/>
      <c r="M512" s="364"/>
      <c r="N512" s="186"/>
    </row>
    <row r="513" spans="2:14" ht="13.5">
      <c r="B513" s="189"/>
      <c r="C513" s="322"/>
      <c r="D513" s="190"/>
      <c r="E513" s="377"/>
      <c r="F513" s="375" t="s">
        <v>509</v>
      </c>
      <c r="G513" s="378"/>
      <c r="H513" s="378"/>
      <c r="I513" s="378"/>
      <c r="J513" s="378"/>
      <c r="K513" s="391"/>
      <c r="L513" s="380">
        <v>-108112614.36999997</v>
      </c>
      <c r="M513" s="381"/>
      <c r="N513" s="186"/>
    </row>
    <row r="514" spans="2:14" ht="13.5">
      <c r="B514" s="189"/>
      <c r="C514" s="322"/>
      <c r="D514" s="190"/>
      <c r="E514" s="350"/>
      <c r="F514" s="371"/>
      <c r="G514" s="371"/>
      <c r="H514" s="371"/>
      <c r="I514" s="371"/>
      <c r="J514" s="371"/>
      <c r="K514" s="371"/>
      <c r="L514" s="371"/>
      <c r="M514" s="364"/>
      <c r="N514" s="186"/>
    </row>
    <row r="515" spans="2:14" ht="13.5">
      <c r="B515" s="189"/>
      <c r="C515" s="322"/>
      <c r="D515" s="190"/>
      <c r="E515" s="350"/>
      <c r="F515" s="481" t="s">
        <v>620</v>
      </c>
      <c r="G515" s="482"/>
      <c r="H515" s="482"/>
      <c r="I515" s="482"/>
      <c r="J515" s="482"/>
      <c r="K515" s="483"/>
      <c r="L515" s="374">
        <v>9859751.830000028</v>
      </c>
      <c r="M515" s="364"/>
      <c r="N515" s="186"/>
    </row>
    <row r="516" spans="2:14" ht="13.5">
      <c r="B516" s="189"/>
      <c r="C516" s="322"/>
      <c r="D516" s="190"/>
      <c r="E516" s="350"/>
      <c r="F516" s="364"/>
      <c r="G516" s="364"/>
      <c r="H516" s="364"/>
      <c r="I516" s="364"/>
      <c r="J516" s="364"/>
      <c r="K516" s="364"/>
      <c r="L516" s="364"/>
      <c r="M516" s="364"/>
      <c r="N516" s="186"/>
    </row>
    <row r="517" spans="2:14" ht="13.5">
      <c r="B517" s="189"/>
      <c r="C517" s="322"/>
      <c r="D517" s="190"/>
      <c r="E517" s="196"/>
      <c r="F517" s="364"/>
      <c r="G517" s="364"/>
      <c r="H517" s="364"/>
      <c r="I517" s="364"/>
      <c r="J517" s="364"/>
      <c r="K517" s="364"/>
      <c r="L517" s="364"/>
      <c r="M517" s="364"/>
      <c r="N517" s="186"/>
    </row>
    <row r="518" spans="2:14" ht="18">
      <c r="B518" s="189"/>
      <c r="C518" s="322"/>
      <c r="D518" s="190"/>
      <c r="E518" s="196"/>
      <c r="F518" s="392" t="s">
        <v>514</v>
      </c>
      <c r="G518" s="364"/>
      <c r="H518" s="364"/>
      <c r="I518" s="364"/>
      <c r="J518" s="364"/>
      <c r="K518" s="364"/>
      <c r="L518" s="364"/>
      <c r="M518" s="364"/>
      <c r="N518" s="186"/>
    </row>
    <row r="519" spans="2:14" ht="13.5">
      <c r="B519" s="189"/>
      <c r="C519" s="322"/>
      <c r="D519" s="190"/>
      <c r="E519" s="350"/>
      <c r="F519" s="364"/>
      <c r="G519" s="364"/>
      <c r="H519" s="364"/>
      <c r="I519" s="364"/>
      <c r="J519" s="364"/>
      <c r="K519" s="364"/>
      <c r="L519" s="364"/>
      <c r="M519" s="364"/>
      <c r="N519" s="186"/>
    </row>
    <row r="520" spans="2:14" ht="13.5">
      <c r="B520" s="189"/>
      <c r="C520" s="322"/>
      <c r="D520" s="190"/>
      <c r="E520" s="393" t="s">
        <v>289</v>
      </c>
      <c r="F520" s="367" t="s">
        <v>510</v>
      </c>
      <c r="G520" s="372"/>
      <c r="H520" s="372"/>
      <c r="I520" s="372"/>
      <c r="J520" s="372"/>
      <c r="K520" s="394"/>
      <c r="L520" s="395">
        <v>-1401813.849999994</v>
      </c>
      <c r="M520" s="364"/>
      <c r="N520" s="186"/>
    </row>
    <row r="521" spans="2:14" ht="13.5">
      <c r="B521" s="189"/>
      <c r="C521" s="322"/>
      <c r="D521" s="190"/>
      <c r="E521" s="393" t="s">
        <v>289</v>
      </c>
      <c r="F521" s="367" t="s">
        <v>511</v>
      </c>
      <c r="G521" s="372"/>
      <c r="H521" s="372"/>
      <c r="I521" s="372"/>
      <c r="J521" s="372"/>
      <c r="K521" s="394"/>
      <c r="L521" s="395">
        <v>-11497796.119999999</v>
      </c>
      <c r="M521" s="364"/>
      <c r="N521" s="186"/>
    </row>
    <row r="522" spans="2:14" ht="13.5">
      <c r="B522" s="189"/>
      <c r="C522" s="322"/>
      <c r="D522" s="190"/>
      <c r="E522" s="393" t="s">
        <v>289</v>
      </c>
      <c r="F522" s="396" t="s">
        <v>537</v>
      </c>
      <c r="G522" s="372"/>
      <c r="H522" s="372"/>
      <c r="I522" s="372"/>
      <c r="J522" s="372"/>
      <c r="K522" s="394"/>
      <c r="L522" s="395"/>
      <c r="M522" s="364"/>
      <c r="N522" s="186"/>
    </row>
    <row r="523" spans="2:14" ht="13.5">
      <c r="B523" s="189"/>
      <c r="C523" s="322"/>
      <c r="D523" s="190"/>
      <c r="E523" s="393" t="s">
        <v>289</v>
      </c>
      <c r="F523" s="396" t="s">
        <v>538</v>
      </c>
      <c r="G523" s="368"/>
      <c r="H523" s="368"/>
      <c r="I523" s="368"/>
      <c r="J523" s="368"/>
      <c r="K523" s="369"/>
      <c r="L523" s="397"/>
      <c r="M523" s="364"/>
      <c r="N523" s="186"/>
    </row>
    <row r="524" spans="2:14" ht="13.5">
      <c r="B524" s="189"/>
      <c r="C524" s="322"/>
      <c r="D524" s="190"/>
      <c r="E524" s="196"/>
      <c r="F524" s="364"/>
      <c r="G524" s="364"/>
      <c r="H524" s="364"/>
      <c r="I524" s="364"/>
      <c r="J524" s="364"/>
      <c r="K524" s="364"/>
      <c r="L524" s="364"/>
      <c r="M524" s="364"/>
      <c r="N524" s="186"/>
    </row>
    <row r="525" spans="2:14" ht="13.5">
      <c r="B525" s="189"/>
      <c r="C525" s="213"/>
      <c r="D525" s="208"/>
      <c r="E525" s="209"/>
      <c r="F525" s="176"/>
      <c r="G525" s="176"/>
      <c r="H525" s="176"/>
      <c r="I525" s="176"/>
      <c r="J525" s="176"/>
      <c r="K525" s="176"/>
      <c r="L525" s="176"/>
      <c r="M525" s="176"/>
      <c r="N525" s="216"/>
    </row>
    <row r="526" spans="2:14" ht="18">
      <c r="B526" s="215"/>
      <c r="C526" s="213"/>
      <c r="D526" s="208"/>
      <c r="E526" s="214"/>
      <c r="F526" s="217" t="s">
        <v>513</v>
      </c>
      <c r="G526" s="176"/>
      <c r="H526" s="176"/>
      <c r="I526" s="176"/>
      <c r="J526" s="176"/>
      <c r="K526" s="176"/>
      <c r="L526" s="176"/>
      <c r="M526" s="176"/>
      <c r="N526" s="216"/>
    </row>
    <row r="527" spans="2:14" ht="13.5">
      <c r="B527" s="215"/>
      <c r="C527" s="213"/>
      <c r="D527" s="208"/>
      <c r="E527" s="205" t="s">
        <v>277</v>
      </c>
      <c r="F527" s="174"/>
      <c r="G527" s="175"/>
      <c r="H527" s="175"/>
      <c r="I527" s="175"/>
      <c r="J527" s="175"/>
      <c r="K527" s="175"/>
      <c r="L527" s="175"/>
      <c r="M527" s="176"/>
      <c r="N527" s="216"/>
    </row>
    <row r="528" spans="2:14" ht="13.5">
      <c r="B528" s="215"/>
      <c r="C528" s="213"/>
      <c r="D528" s="208"/>
      <c r="E528" s="205" t="s">
        <v>277</v>
      </c>
      <c r="F528" s="177"/>
      <c r="G528" s="177"/>
      <c r="H528" s="177"/>
      <c r="I528" s="177"/>
      <c r="J528" s="177"/>
      <c r="K528" s="177"/>
      <c r="L528" s="177"/>
      <c r="M528" s="176"/>
      <c r="N528" s="216"/>
    </row>
    <row r="529" spans="2:14" ht="13.5">
      <c r="B529" s="215"/>
      <c r="C529" s="213"/>
      <c r="D529" s="208"/>
      <c r="E529" s="209"/>
      <c r="F529" s="176"/>
      <c r="G529" s="176"/>
      <c r="H529" s="176"/>
      <c r="I529" s="176"/>
      <c r="J529" s="176"/>
      <c r="K529" s="176"/>
      <c r="L529" s="176"/>
      <c r="M529" s="176"/>
      <c r="N529" s="216"/>
    </row>
    <row r="530" spans="2:14" ht="15.75">
      <c r="B530" s="163"/>
      <c r="C530" s="164"/>
      <c r="D530" s="191" t="s">
        <v>29</v>
      </c>
      <c r="E530" s="209"/>
      <c r="F530" s="176"/>
      <c r="G530" s="176"/>
      <c r="H530" s="176"/>
      <c r="I530" s="176"/>
      <c r="J530" s="176"/>
      <c r="K530" s="176"/>
      <c r="L530" s="176"/>
      <c r="M530" s="176"/>
      <c r="N530" s="171"/>
    </row>
    <row r="531" spans="2:14">
      <c r="B531" s="163"/>
      <c r="C531" s="164"/>
      <c r="D531" s="165"/>
      <c r="E531" s="209"/>
      <c r="F531" s="208"/>
      <c r="G531" s="208"/>
      <c r="H531" s="208"/>
      <c r="I531" s="208"/>
      <c r="J531" s="208"/>
      <c r="K531" s="208"/>
      <c r="L531" s="208"/>
      <c r="M531" s="208"/>
      <c r="N531" s="171"/>
    </row>
    <row r="532" spans="2:14" ht="18">
      <c r="B532" s="163"/>
      <c r="C532" s="164"/>
      <c r="D532" s="165"/>
      <c r="E532" s="191"/>
      <c r="F532" s="217" t="s">
        <v>30</v>
      </c>
      <c r="G532" s="165"/>
      <c r="H532" s="165"/>
      <c r="I532" s="165"/>
      <c r="J532" s="165"/>
      <c r="K532" s="165"/>
      <c r="L532" s="165"/>
      <c r="M532" s="165"/>
      <c r="N532" s="171"/>
    </row>
    <row r="533" spans="2:14">
      <c r="B533" s="163"/>
      <c r="C533" s="164"/>
      <c r="D533" s="165"/>
      <c r="E533" s="169"/>
      <c r="F533" s="165"/>
      <c r="G533" s="165"/>
      <c r="H533" s="165"/>
      <c r="I533" s="165"/>
      <c r="J533" s="165"/>
      <c r="K533" s="165"/>
      <c r="L533" s="165"/>
      <c r="M533" s="165"/>
      <c r="N533" s="171"/>
    </row>
    <row r="534" spans="2:14">
      <c r="B534" s="163"/>
      <c r="C534" s="164"/>
      <c r="D534" s="165"/>
      <c r="E534" s="162"/>
      <c r="F534" s="165" t="s">
        <v>294</v>
      </c>
      <c r="G534" s="165"/>
      <c r="H534" s="165"/>
      <c r="I534" s="165"/>
      <c r="J534" s="165"/>
      <c r="K534" s="165"/>
      <c r="L534" s="165"/>
      <c r="M534" s="165"/>
      <c r="N534" s="171"/>
    </row>
    <row r="535" spans="2:14">
      <c r="B535" s="163"/>
      <c r="C535" s="164"/>
      <c r="D535" s="165"/>
      <c r="E535" s="218" t="s">
        <v>295</v>
      </c>
      <c r="F535" s="165"/>
      <c r="G535" s="165"/>
      <c r="H535" s="165"/>
      <c r="I535" s="165"/>
      <c r="J535" s="165"/>
      <c r="K535" s="165"/>
      <c r="L535" s="165"/>
      <c r="M535" s="165"/>
      <c r="N535" s="171"/>
    </row>
    <row r="536" spans="2:14">
      <c r="B536" s="163"/>
      <c r="C536" s="164"/>
      <c r="D536" s="165"/>
      <c r="E536" s="169"/>
      <c r="F536" s="165" t="s">
        <v>296</v>
      </c>
      <c r="G536" s="165"/>
      <c r="H536" s="165"/>
      <c r="I536" s="165"/>
      <c r="J536" s="165"/>
      <c r="K536" s="165"/>
      <c r="L536" s="165"/>
      <c r="M536" s="165"/>
      <c r="N536" s="171"/>
    </row>
    <row r="537" spans="2:14" ht="15">
      <c r="B537" s="163"/>
      <c r="C537" s="266"/>
      <c r="D537" s="266"/>
      <c r="E537" s="218" t="s">
        <v>297</v>
      </c>
      <c r="F537" s="165"/>
      <c r="G537" s="165"/>
      <c r="H537" s="165"/>
      <c r="I537" s="165"/>
      <c r="J537" s="165"/>
      <c r="K537" s="165"/>
      <c r="L537" s="165"/>
      <c r="M537" s="165"/>
      <c r="N537" s="171"/>
    </row>
    <row r="538" spans="2:14">
      <c r="B538" s="158"/>
      <c r="G538" s="165"/>
      <c r="H538" s="165"/>
      <c r="I538" s="165"/>
      <c r="J538" s="165"/>
      <c r="K538" s="165"/>
      <c r="L538" s="165"/>
      <c r="M538" s="165"/>
      <c r="N538" s="171"/>
    </row>
    <row r="539" spans="2:14" ht="15">
      <c r="B539" s="219"/>
      <c r="C539" s="220"/>
      <c r="D539" s="221"/>
      <c r="E539" s="266"/>
      <c r="G539" s="266" t="s">
        <v>609</v>
      </c>
      <c r="H539" s="165"/>
      <c r="I539" s="194"/>
      <c r="J539" s="477" t="s">
        <v>12</v>
      </c>
      <c r="K539" s="477"/>
      <c r="L539" s="477"/>
      <c r="M539" s="477"/>
      <c r="N539" s="222"/>
    </row>
    <row r="540" spans="2:14" ht="15">
      <c r="B540" s="130"/>
      <c r="C540" s="161"/>
      <c r="E540" s="165"/>
      <c r="G540" s="267" t="s">
        <v>616</v>
      </c>
      <c r="H540" s="169"/>
      <c r="I540" s="165"/>
      <c r="J540" s="478" t="s">
        <v>621</v>
      </c>
      <c r="K540" s="478"/>
      <c r="L540" s="478"/>
      <c r="M540" s="478"/>
      <c r="N540" s="130"/>
    </row>
    <row r="541" spans="2:14">
      <c r="B541" s="146"/>
      <c r="C541" s="162"/>
      <c r="J541" s="221"/>
      <c r="K541" s="221"/>
      <c r="L541" s="221"/>
      <c r="M541" s="221"/>
      <c r="N541" s="146"/>
    </row>
    <row r="542" spans="2:14">
      <c r="E542" s="130"/>
      <c r="F542" s="130"/>
      <c r="G542" s="130"/>
      <c r="H542" s="130"/>
      <c r="I542" s="130"/>
      <c r="J542" s="130"/>
      <c r="K542" s="130"/>
      <c r="L542" s="131"/>
      <c r="M542" s="131"/>
    </row>
    <row r="543" spans="2:14">
      <c r="E543" s="146"/>
      <c r="F543" s="146"/>
      <c r="G543" s="146"/>
      <c r="H543" s="146"/>
      <c r="I543" s="146"/>
      <c r="J543" s="146"/>
      <c r="K543" s="146"/>
      <c r="L543" s="147"/>
      <c r="M543" s="147"/>
    </row>
  </sheetData>
  <mergeCells count="28">
    <mergeCell ref="F78:G78"/>
    <mergeCell ref="B3:N3"/>
    <mergeCell ref="D68:E68"/>
    <mergeCell ref="E75:E76"/>
    <mergeCell ref="F75:G76"/>
    <mergeCell ref="H75:H76"/>
    <mergeCell ref="I75:J76"/>
    <mergeCell ref="F77:G77"/>
    <mergeCell ref="F79:G79"/>
    <mergeCell ref="F80:L80"/>
    <mergeCell ref="E83:E84"/>
    <mergeCell ref="F83:J84"/>
    <mergeCell ref="F85:J85"/>
    <mergeCell ref="F86:J86"/>
    <mergeCell ref="F87:J87"/>
    <mergeCell ref="F88:J88"/>
    <mergeCell ref="F89:L89"/>
    <mergeCell ref="E235:E236"/>
    <mergeCell ref="F235:F236"/>
    <mergeCell ref="G235:I235"/>
    <mergeCell ref="J235:L235"/>
    <mergeCell ref="F452:M452"/>
    <mergeCell ref="J539:M539"/>
    <mergeCell ref="J540:M540"/>
    <mergeCell ref="F467:J467"/>
    <mergeCell ref="F475:J475"/>
    <mergeCell ref="F515:K515"/>
    <mergeCell ref="F477:J477"/>
  </mergeCells>
  <printOptions horizontalCentered="1" verticalCentered="1"/>
  <pageMargins left="0.2" right="0.2" top="0.2" bottom="0.2" header="0.3" footer="0.3"/>
  <pageSetup scale="85" orientation="portrait" r:id="rId1"/>
  <headerFooter alignWithMargins="0"/>
  <rowBreaks count="7" manualBreakCount="7">
    <brk id="67" max="13" man="1"/>
    <brk id="132" max="13" man="1"/>
    <brk id="194" max="13" man="1"/>
    <brk id="260" max="13" man="1"/>
    <brk id="323" max="13" man="1"/>
    <brk id="390" max="13" man="1"/>
    <brk id="490" max="13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P43"/>
  <sheetViews>
    <sheetView zoomScaleNormal="100" workbookViewId="0">
      <selection activeCell="G3" sqref="G3"/>
    </sheetView>
  </sheetViews>
  <sheetFormatPr defaultRowHeight="12.75"/>
  <cols>
    <col min="1" max="1" width="9.140625" style="232"/>
    <col min="2" max="2" width="17.42578125" style="232" bestFit="1" customWidth="1"/>
    <col min="3" max="3" width="8.28515625" style="232" customWidth="1"/>
    <col min="4" max="4" width="30.5703125" style="232" customWidth="1"/>
    <col min="5" max="5" width="17.140625" style="232" customWidth="1"/>
    <col min="6" max="6" width="20.5703125" style="232" customWidth="1"/>
    <col min="7" max="7" width="12.5703125" style="232" customWidth="1"/>
    <col min="8" max="8" width="13.140625" style="233" customWidth="1"/>
    <col min="9" max="10" width="9.140625" style="233"/>
    <col min="11" max="11" width="18.28515625" style="233" customWidth="1"/>
    <col min="12" max="12" width="9.140625" style="233"/>
    <col min="13" max="13" width="20" style="233" customWidth="1"/>
    <col min="14" max="14" width="14.85546875" style="233" customWidth="1"/>
    <col min="15" max="15" width="17.140625" style="233" customWidth="1"/>
    <col min="16" max="16" width="14.140625" style="233" customWidth="1"/>
    <col min="17" max="16384" width="9.140625" style="233"/>
  </cols>
  <sheetData>
    <row r="1" spans="1:16">
      <c r="B1" s="514" t="s">
        <v>593</v>
      </c>
      <c r="C1" s="514"/>
      <c r="D1" s="514"/>
      <c r="E1" s="514"/>
      <c r="F1" s="514"/>
      <c r="J1" s="232"/>
      <c r="K1" s="514" t="s">
        <v>593</v>
      </c>
      <c r="L1" s="514"/>
      <c r="M1" s="514"/>
      <c r="N1" s="514"/>
      <c r="O1" s="514"/>
      <c r="P1" s="232"/>
    </row>
    <row r="2" spans="1:16">
      <c r="B2" s="514" t="s">
        <v>592</v>
      </c>
      <c r="C2" s="514"/>
      <c r="D2" s="514"/>
      <c r="E2" s="514"/>
      <c r="F2" s="514"/>
      <c r="J2" s="232"/>
      <c r="K2" s="514" t="s">
        <v>592</v>
      </c>
      <c r="L2" s="514"/>
      <c r="M2" s="514"/>
      <c r="N2" s="514"/>
      <c r="O2" s="514"/>
      <c r="P2" s="232"/>
    </row>
    <row r="3" spans="1:16" ht="13.5">
      <c r="B3" s="234"/>
      <c r="J3" s="232"/>
      <c r="K3" s="234"/>
      <c r="L3" s="232"/>
      <c r="M3" s="232"/>
      <c r="N3" s="232"/>
      <c r="O3" s="232"/>
      <c r="P3" s="232"/>
    </row>
    <row r="4" spans="1:16">
      <c r="B4" s="509" t="s">
        <v>594</v>
      </c>
      <c r="C4" s="509"/>
      <c r="D4" s="509"/>
      <c r="E4" s="509"/>
      <c r="F4" s="509"/>
      <c r="G4" s="509"/>
      <c r="J4" s="232"/>
      <c r="K4" s="509" t="s">
        <v>615</v>
      </c>
      <c r="L4" s="509"/>
      <c r="M4" s="509"/>
      <c r="N4" s="509"/>
      <c r="O4" s="509"/>
      <c r="P4" s="509"/>
    </row>
    <row r="5" spans="1:16" ht="13.5" thickBot="1">
      <c r="J5" s="232"/>
      <c r="K5" s="232"/>
      <c r="L5" s="232"/>
      <c r="M5" s="232"/>
      <c r="N5" s="232"/>
      <c r="O5" s="232"/>
      <c r="P5" s="232"/>
    </row>
    <row r="6" spans="1:16" ht="13.5" thickTop="1">
      <c r="A6" s="510" t="s">
        <v>2</v>
      </c>
      <c r="B6" s="512" t="s">
        <v>226</v>
      </c>
      <c r="C6" s="512" t="s">
        <v>568</v>
      </c>
      <c r="D6" s="235" t="s">
        <v>569</v>
      </c>
      <c r="E6" s="512" t="s">
        <v>570</v>
      </c>
      <c r="F6" s="512" t="s">
        <v>571</v>
      </c>
      <c r="G6" s="236" t="s">
        <v>569</v>
      </c>
      <c r="J6" s="510" t="s">
        <v>2</v>
      </c>
      <c r="K6" s="512" t="s">
        <v>226</v>
      </c>
      <c r="L6" s="512" t="s">
        <v>568</v>
      </c>
      <c r="M6" s="235" t="s">
        <v>569</v>
      </c>
      <c r="N6" s="512" t="s">
        <v>570</v>
      </c>
      <c r="O6" s="512" t="s">
        <v>571</v>
      </c>
      <c r="P6" s="430" t="s">
        <v>569</v>
      </c>
    </row>
    <row r="7" spans="1:16" ht="13.5" thickBot="1">
      <c r="A7" s="511"/>
      <c r="B7" s="513"/>
      <c r="C7" s="513"/>
      <c r="D7" s="237">
        <v>42736</v>
      </c>
      <c r="E7" s="513"/>
      <c r="F7" s="513"/>
      <c r="G7" s="238">
        <v>43100</v>
      </c>
      <c r="J7" s="511"/>
      <c r="K7" s="513"/>
      <c r="L7" s="513"/>
      <c r="M7" s="237">
        <v>43101</v>
      </c>
      <c r="N7" s="513"/>
      <c r="O7" s="513"/>
      <c r="P7" s="238">
        <v>43465</v>
      </c>
    </row>
    <row r="8" spans="1:16" ht="13.5" thickTop="1">
      <c r="A8" s="239">
        <v>1</v>
      </c>
      <c r="B8" s="240" t="s">
        <v>572</v>
      </c>
      <c r="C8" s="241"/>
      <c r="D8" s="242">
        <v>0</v>
      </c>
      <c r="E8" s="242"/>
      <c r="F8" s="242">
        <v>0</v>
      </c>
      <c r="G8" s="243">
        <v>0</v>
      </c>
      <c r="J8" s="239">
        <v>1</v>
      </c>
      <c r="K8" s="240" t="s">
        <v>572</v>
      </c>
      <c r="L8" s="241"/>
      <c r="M8" s="243">
        <v>0</v>
      </c>
      <c r="N8" s="242"/>
      <c r="O8" s="242">
        <v>0</v>
      </c>
      <c r="P8" s="242">
        <v>0</v>
      </c>
    </row>
    <row r="9" spans="1:16">
      <c r="A9" s="244">
        <v>2</v>
      </c>
      <c r="B9" s="240" t="s">
        <v>573</v>
      </c>
      <c r="C9" s="241"/>
      <c r="D9" s="242">
        <v>0</v>
      </c>
      <c r="E9" s="242">
        <v>678249.16</v>
      </c>
      <c r="F9" s="242">
        <v>0</v>
      </c>
      <c r="G9" s="243">
        <v>678249.16</v>
      </c>
      <c r="J9" s="244">
        <v>2</v>
      </c>
      <c r="K9" s="240" t="s">
        <v>573</v>
      </c>
      <c r="L9" s="241"/>
      <c r="M9" s="243">
        <v>614397.87</v>
      </c>
      <c r="N9" s="242">
        <v>3168971.29</v>
      </c>
      <c r="O9" s="242">
        <v>0</v>
      </c>
      <c r="P9" s="242">
        <v>3783369.16</v>
      </c>
    </row>
    <row r="10" spans="1:16">
      <c r="A10" s="239">
        <v>3</v>
      </c>
      <c r="B10" s="240" t="s">
        <v>574</v>
      </c>
      <c r="C10" s="241"/>
      <c r="D10" s="242">
        <v>0</v>
      </c>
      <c r="E10" s="242">
        <v>2412526.4</v>
      </c>
      <c r="F10" s="242">
        <v>0</v>
      </c>
      <c r="G10" s="243">
        <v>2412526.4</v>
      </c>
      <c r="J10" s="239">
        <v>3</v>
      </c>
      <c r="K10" s="240" t="s">
        <v>574</v>
      </c>
      <c r="L10" s="241"/>
      <c r="M10" s="243">
        <v>2078118.3599999999</v>
      </c>
      <c r="N10" s="242">
        <v>4743909.9800000004</v>
      </c>
      <c r="O10" s="242">
        <v>0</v>
      </c>
      <c r="P10" s="242">
        <v>6822028.3399999999</v>
      </c>
    </row>
    <row r="11" spans="1:16" ht="13.5" thickBot="1">
      <c r="A11" s="244">
        <v>4</v>
      </c>
      <c r="B11" s="245" t="s">
        <v>575</v>
      </c>
      <c r="C11" s="246"/>
      <c r="D11" s="242">
        <v>0</v>
      </c>
      <c r="E11" s="247">
        <v>8795004.2599999998</v>
      </c>
      <c r="F11" s="247">
        <v>0</v>
      </c>
      <c r="G11" s="243">
        <v>8795004.2599999998</v>
      </c>
      <c r="J11" s="244">
        <v>4</v>
      </c>
      <c r="K11" s="245" t="s">
        <v>575</v>
      </c>
      <c r="L11" s="246"/>
      <c r="M11" s="248">
        <v>7849972.1399999997</v>
      </c>
      <c r="N11" s="247">
        <v>2193174.0899999971</v>
      </c>
      <c r="O11" s="247">
        <v>0</v>
      </c>
      <c r="P11" s="242">
        <v>10043146.229999997</v>
      </c>
    </row>
    <row r="12" spans="1:16" ht="15" thickTop="1" thickBot="1">
      <c r="A12" s="249"/>
      <c r="B12" s="250" t="s">
        <v>576</v>
      </c>
      <c r="C12" s="251"/>
      <c r="D12" s="252">
        <v>0</v>
      </c>
      <c r="E12" s="252">
        <v>11885779.82</v>
      </c>
      <c r="F12" s="252">
        <v>0</v>
      </c>
      <c r="G12" s="253">
        <v>11885779.82</v>
      </c>
      <c r="J12" s="249"/>
      <c r="K12" s="250" t="s">
        <v>576</v>
      </c>
      <c r="L12" s="251"/>
      <c r="M12" s="252">
        <v>10542488.369999999</v>
      </c>
      <c r="N12" s="252">
        <v>10106055.359999998</v>
      </c>
      <c r="O12" s="252">
        <v>0</v>
      </c>
      <c r="P12" s="253">
        <v>20648543.729999997</v>
      </c>
    </row>
    <row r="13" spans="1:16" ht="13.5" thickTop="1">
      <c r="J13" s="232"/>
      <c r="K13" s="232"/>
      <c r="L13" s="232"/>
      <c r="M13" s="232"/>
      <c r="N13" s="232"/>
      <c r="O13" s="232"/>
      <c r="P13" s="232"/>
    </row>
    <row r="14" spans="1:16">
      <c r="J14" s="232"/>
      <c r="K14" s="232"/>
      <c r="L14" s="232"/>
      <c r="M14" s="232"/>
      <c r="N14" s="232"/>
      <c r="O14" s="232"/>
      <c r="P14" s="232"/>
    </row>
    <row r="15" spans="1:16">
      <c r="B15" s="509" t="s">
        <v>604</v>
      </c>
      <c r="C15" s="509"/>
      <c r="D15" s="509"/>
      <c r="E15" s="509"/>
      <c r="F15" s="509"/>
      <c r="G15" s="509"/>
      <c r="J15" s="232"/>
      <c r="K15" s="509" t="s">
        <v>604</v>
      </c>
      <c r="L15" s="509"/>
      <c r="M15" s="509"/>
      <c r="N15" s="509"/>
      <c r="O15" s="509"/>
      <c r="P15" s="509"/>
    </row>
    <row r="16" spans="1:16" ht="13.5" thickBot="1">
      <c r="J16" s="232"/>
      <c r="K16" s="232"/>
      <c r="L16" s="232"/>
      <c r="M16" s="232"/>
      <c r="N16" s="232"/>
      <c r="O16" s="232"/>
      <c r="P16" s="232"/>
    </row>
    <row r="17" spans="1:16" ht="13.5" thickTop="1">
      <c r="A17" s="510" t="s">
        <v>2</v>
      </c>
      <c r="B17" s="512" t="s">
        <v>226</v>
      </c>
      <c r="C17" s="512" t="s">
        <v>568</v>
      </c>
      <c r="D17" s="235" t="s">
        <v>569</v>
      </c>
      <c r="E17" s="512" t="s">
        <v>570</v>
      </c>
      <c r="F17" s="512" t="s">
        <v>571</v>
      </c>
      <c r="G17" s="236" t="s">
        <v>569</v>
      </c>
      <c r="J17" s="510" t="s">
        <v>2</v>
      </c>
      <c r="K17" s="512" t="s">
        <v>226</v>
      </c>
      <c r="L17" s="512" t="s">
        <v>568</v>
      </c>
      <c r="M17" s="235" t="s">
        <v>569</v>
      </c>
      <c r="N17" s="512" t="s">
        <v>570</v>
      </c>
      <c r="O17" s="512" t="s">
        <v>571</v>
      </c>
      <c r="P17" s="430" t="s">
        <v>569</v>
      </c>
    </row>
    <row r="18" spans="1:16" ht="13.5" thickBot="1">
      <c r="A18" s="511"/>
      <c r="B18" s="513"/>
      <c r="C18" s="513"/>
      <c r="D18" s="237">
        <v>42736</v>
      </c>
      <c r="E18" s="513"/>
      <c r="F18" s="513"/>
      <c r="G18" s="238">
        <v>43100</v>
      </c>
      <c r="J18" s="511"/>
      <c r="K18" s="513"/>
      <c r="L18" s="513"/>
      <c r="M18" s="237">
        <v>43101</v>
      </c>
      <c r="N18" s="513"/>
      <c r="O18" s="513"/>
      <c r="P18" s="238">
        <v>43465</v>
      </c>
    </row>
    <row r="19" spans="1:16" ht="13.5" thickTop="1">
      <c r="A19" s="239">
        <v>1</v>
      </c>
      <c r="B19" s="240" t="s">
        <v>577</v>
      </c>
      <c r="C19" s="241"/>
      <c r="D19" s="242">
        <v>0</v>
      </c>
      <c r="E19" s="254"/>
      <c r="F19" s="242"/>
      <c r="G19" s="243">
        <v>0</v>
      </c>
      <c r="J19" s="239">
        <v>1</v>
      </c>
      <c r="K19" s="240" t="s">
        <v>577</v>
      </c>
      <c r="L19" s="241"/>
      <c r="M19" s="242">
        <v>0</v>
      </c>
      <c r="N19" s="254"/>
      <c r="O19" s="242"/>
      <c r="P19" s="243">
        <v>0</v>
      </c>
    </row>
    <row r="20" spans="1:16">
      <c r="A20" s="244">
        <v>2</v>
      </c>
      <c r="B20" s="240" t="s">
        <v>573</v>
      </c>
      <c r="C20" s="241"/>
      <c r="D20" s="242">
        <v>0</v>
      </c>
      <c r="E20" s="242">
        <v>63851.29</v>
      </c>
      <c r="F20" s="242"/>
      <c r="G20" s="243">
        <v>63851.29</v>
      </c>
      <c r="J20" s="244">
        <v>2</v>
      </c>
      <c r="K20" s="240" t="s">
        <v>573</v>
      </c>
      <c r="L20" s="241"/>
      <c r="M20" s="242">
        <v>63851.29</v>
      </c>
      <c r="N20" s="242">
        <v>432895.57</v>
      </c>
      <c r="O20" s="242"/>
      <c r="P20" s="243">
        <v>496746.86</v>
      </c>
    </row>
    <row r="21" spans="1:16">
      <c r="A21" s="239">
        <v>3</v>
      </c>
      <c r="B21" s="240" t="s">
        <v>574</v>
      </c>
      <c r="C21" s="241"/>
      <c r="D21" s="242">
        <v>0</v>
      </c>
      <c r="E21" s="242">
        <v>334408.03999999998</v>
      </c>
      <c r="F21" s="242"/>
      <c r="G21" s="243">
        <v>334408.03999999998</v>
      </c>
      <c r="J21" s="239">
        <v>3</v>
      </c>
      <c r="K21" s="240" t="s">
        <v>574</v>
      </c>
      <c r="L21" s="241"/>
      <c r="M21" s="242">
        <v>334408.03999999998</v>
      </c>
      <c r="N21" s="242">
        <v>1055238.6599999999</v>
      </c>
      <c r="O21" s="242"/>
      <c r="P21" s="243">
        <v>1389646.7</v>
      </c>
    </row>
    <row r="22" spans="1:16" ht="13.5" thickBot="1">
      <c r="A22" s="244">
        <v>4</v>
      </c>
      <c r="B22" s="245" t="s">
        <v>578</v>
      </c>
      <c r="C22" s="246"/>
      <c r="D22" s="242">
        <v>0</v>
      </c>
      <c r="E22" s="247">
        <v>945032.12</v>
      </c>
      <c r="F22" s="247"/>
      <c r="G22" s="243">
        <v>945032.12</v>
      </c>
      <c r="J22" s="244">
        <v>4</v>
      </c>
      <c r="K22" s="245" t="s">
        <v>578</v>
      </c>
      <c r="L22" s="246"/>
      <c r="M22" s="242">
        <v>945032.12</v>
      </c>
      <c r="N22" s="247">
        <v>1644421.23</v>
      </c>
      <c r="O22" s="247"/>
      <c r="P22" s="243">
        <v>2589453.35</v>
      </c>
    </row>
    <row r="23" spans="1:16" ht="15" thickTop="1" thickBot="1">
      <c r="A23" s="249"/>
      <c r="B23" s="250" t="s">
        <v>576</v>
      </c>
      <c r="C23" s="251"/>
      <c r="D23" s="252">
        <v>0</v>
      </c>
      <c r="E23" s="252">
        <v>1343291.45</v>
      </c>
      <c r="F23" s="252">
        <v>0</v>
      </c>
      <c r="G23" s="253">
        <v>1343291.45</v>
      </c>
      <c r="J23" s="249"/>
      <c r="K23" s="250" t="s">
        <v>576</v>
      </c>
      <c r="L23" s="251"/>
      <c r="M23" s="252">
        <v>1343291.45</v>
      </c>
      <c r="N23" s="252">
        <v>3132555.46</v>
      </c>
      <c r="O23" s="252">
        <v>0</v>
      </c>
      <c r="P23" s="253">
        <v>4475846.91</v>
      </c>
    </row>
    <row r="24" spans="1:16" ht="13.5" thickTop="1">
      <c r="G24" s="255"/>
      <c r="J24" s="232"/>
      <c r="K24" s="232"/>
      <c r="L24" s="232"/>
      <c r="M24" s="232"/>
      <c r="N24" s="232"/>
      <c r="O24" s="232"/>
      <c r="P24" s="255"/>
    </row>
    <row r="25" spans="1:16">
      <c r="J25" s="232"/>
      <c r="K25" s="232"/>
      <c r="L25" s="232"/>
      <c r="M25" s="232"/>
      <c r="N25" s="232"/>
      <c r="O25" s="232"/>
      <c r="P25" s="232"/>
    </row>
    <row r="26" spans="1:16">
      <c r="B26" s="509" t="s">
        <v>595</v>
      </c>
      <c r="C26" s="509"/>
      <c r="D26" s="509"/>
      <c r="E26" s="509"/>
      <c r="F26" s="509"/>
      <c r="G26" s="509"/>
      <c r="J26" s="232"/>
      <c r="K26" s="509" t="s">
        <v>595</v>
      </c>
      <c r="L26" s="509"/>
      <c r="M26" s="509"/>
      <c r="N26" s="509"/>
      <c r="O26" s="509"/>
      <c r="P26" s="509"/>
    </row>
    <row r="27" spans="1:16" ht="13.5" thickBot="1">
      <c r="J27" s="232"/>
      <c r="K27" s="232"/>
      <c r="L27" s="232"/>
      <c r="M27" s="232"/>
      <c r="N27" s="232"/>
      <c r="O27" s="232"/>
      <c r="P27" s="232"/>
    </row>
    <row r="28" spans="1:16" ht="13.5" thickTop="1">
      <c r="A28" s="510" t="s">
        <v>2</v>
      </c>
      <c r="B28" s="512" t="s">
        <v>226</v>
      </c>
      <c r="C28" s="512" t="s">
        <v>568</v>
      </c>
      <c r="D28" s="235" t="s">
        <v>569</v>
      </c>
      <c r="E28" s="512" t="s">
        <v>570</v>
      </c>
      <c r="F28" s="512" t="s">
        <v>571</v>
      </c>
      <c r="G28" s="236" t="s">
        <v>569</v>
      </c>
      <c r="J28" s="510" t="s">
        <v>2</v>
      </c>
      <c r="K28" s="512" t="s">
        <v>226</v>
      </c>
      <c r="L28" s="512" t="s">
        <v>568</v>
      </c>
      <c r="M28" s="235" t="s">
        <v>569</v>
      </c>
      <c r="N28" s="512" t="s">
        <v>570</v>
      </c>
      <c r="O28" s="512" t="s">
        <v>571</v>
      </c>
      <c r="P28" s="430" t="s">
        <v>569</v>
      </c>
    </row>
    <row r="29" spans="1:16" ht="13.5" thickBot="1">
      <c r="A29" s="511"/>
      <c r="B29" s="513"/>
      <c r="C29" s="513"/>
      <c r="D29" s="237">
        <v>42736</v>
      </c>
      <c r="E29" s="513"/>
      <c r="F29" s="513"/>
      <c r="G29" s="238">
        <v>43100</v>
      </c>
      <c r="J29" s="511"/>
      <c r="K29" s="513"/>
      <c r="L29" s="513"/>
      <c r="M29" s="237">
        <v>43101</v>
      </c>
      <c r="N29" s="513"/>
      <c r="O29" s="513"/>
      <c r="P29" s="238">
        <v>43465</v>
      </c>
    </row>
    <row r="30" spans="1:16" ht="13.5" thickTop="1">
      <c r="A30" s="239">
        <v>1</v>
      </c>
      <c r="B30" s="240" t="s">
        <v>577</v>
      </c>
      <c r="C30" s="241"/>
      <c r="D30" s="242">
        <v>0</v>
      </c>
      <c r="E30" s="242">
        <v>0</v>
      </c>
      <c r="F30" s="242"/>
      <c r="G30" s="243">
        <v>0</v>
      </c>
      <c r="J30" s="239">
        <v>1</v>
      </c>
      <c r="K30" s="240" t="s">
        <v>577</v>
      </c>
      <c r="L30" s="241"/>
      <c r="M30" s="242">
        <v>0</v>
      </c>
      <c r="N30" s="242">
        <v>0</v>
      </c>
      <c r="O30" s="242"/>
      <c r="P30" s="243">
        <v>0</v>
      </c>
    </row>
    <row r="31" spans="1:16">
      <c r="A31" s="244">
        <v>2</v>
      </c>
      <c r="B31" s="240" t="s">
        <v>573</v>
      </c>
      <c r="C31" s="241"/>
      <c r="D31" s="242">
        <v>0</v>
      </c>
      <c r="E31" s="242">
        <v>614397.87</v>
      </c>
      <c r="F31" s="242"/>
      <c r="G31" s="243">
        <v>614397.87</v>
      </c>
      <c r="J31" s="244">
        <v>2</v>
      </c>
      <c r="K31" s="240" t="s">
        <v>573</v>
      </c>
      <c r="L31" s="241"/>
      <c r="M31" s="242">
        <v>614397.87</v>
      </c>
      <c r="N31" s="242">
        <v>3168971.29</v>
      </c>
      <c r="O31" s="243">
        <v>496746.86</v>
      </c>
      <c r="P31" s="243">
        <v>3286622.3000000003</v>
      </c>
    </row>
    <row r="32" spans="1:16">
      <c r="A32" s="239">
        <v>3</v>
      </c>
      <c r="B32" s="240" t="s">
        <v>574</v>
      </c>
      <c r="C32" s="241"/>
      <c r="D32" s="242">
        <v>0</v>
      </c>
      <c r="E32" s="242">
        <v>2078118.3599999999</v>
      </c>
      <c r="F32" s="242"/>
      <c r="G32" s="243">
        <v>2078118.3599999999</v>
      </c>
      <c r="J32" s="239">
        <v>3</v>
      </c>
      <c r="K32" s="240" t="s">
        <v>574</v>
      </c>
      <c r="L32" s="241"/>
      <c r="M32" s="242">
        <v>2078118.3599999999</v>
      </c>
      <c r="N32" s="242">
        <v>4743909.9800000004</v>
      </c>
      <c r="O32" s="243">
        <v>1389646.7</v>
      </c>
      <c r="P32" s="243">
        <v>5432381.6399999997</v>
      </c>
    </row>
    <row r="33" spans="1:16" ht="13.5" thickBot="1">
      <c r="A33" s="244">
        <v>4</v>
      </c>
      <c r="B33" s="245" t="s">
        <v>578</v>
      </c>
      <c r="C33" s="246"/>
      <c r="D33" s="247">
        <v>0</v>
      </c>
      <c r="E33" s="247">
        <v>7849972.1399999997</v>
      </c>
      <c r="F33" s="247"/>
      <c r="G33" s="248">
        <v>7849972.1399999997</v>
      </c>
      <c r="J33" s="244">
        <v>4</v>
      </c>
      <c r="K33" s="245" t="s">
        <v>578</v>
      </c>
      <c r="L33" s="246"/>
      <c r="M33" s="247">
        <v>7849972.1399999997</v>
      </c>
      <c r="N33" s="247">
        <v>2193174.0899999971</v>
      </c>
      <c r="O33" s="243">
        <v>2589453.35</v>
      </c>
      <c r="P33" s="243">
        <v>7453692.8799999971</v>
      </c>
    </row>
    <row r="34" spans="1:16" ht="15" thickTop="1" thickBot="1">
      <c r="A34" s="249"/>
      <c r="B34" s="250" t="s">
        <v>576</v>
      </c>
      <c r="C34" s="251"/>
      <c r="D34" s="252">
        <v>0</v>
      </c>
      <c r="E34" s="252">
        <v>10542488.369999999</v>
      </c>
      <c r="F34" s="252">
        <v>0</v>
      </c>
      <c r="G34" s="253">
        <v>10542488.369999999</v>
      </c>
      <c r="J34" s="249"/>
      <c r="K34" s="250" t="s">
        <v>576</v>
      </c>
      <c r="L34" s="251"/>
      <c r="M34" s="252">
        <v>10542488.369999999</v>
      </c>
      <c r="N34" s="252">
        <v>10106055.359999998</v>
      </c>
      <c r="O34" s="252">
        <v>4475846.91</v>
      </c>
      <c r="P34" s="253">
        <v>16172696.819999997</v>
      </c>
    </row>
    <row r="35" spans="1:16" ht="13.5" thickTop="1">
      <c r="A35" s="256"/>
      <c r="B35" s="256"/>
      <c r="C35" s="256"/>
      <c r="D35" s="256"/>
      <c r="E35" s="256"/>
      <c r="F35" s="257"/>
      <c r="G35" s="258"/>
      <c r="J35" s="256"/>
      <c r="K35" s="256"/>
      <c r="L35" s="256"/>
      <c r="M35" s="256"/>
      <c r="N35" s="256"/>
      <c r="O35" s="257"/>
      <c r="P35" s="258"/>
    </row>
    <row r="36" spans="1:16">
      <c r="D36" s="259"/>
      <c r="G36" s="259"/>
      <c r="J36" s="232"/>
      <c r="K36" s="232"/>
      <c r="L36" s="232"/>
      <c r="M36" s="259"/>
      <c r="N36" s="232"/>
      <c r="O36" s="232"/>
      <c r="P36" s="259"/>
    </row>
    <row r="37" spans="1:16">
      <c r="D37" s="259"/>
      <c r="G37" s="259"/>
      <c r="J37" s="232"/>
      <c r="K37" s="232"/>
      <c r="L37" s="232"/>
      <c r="M37" s="259"/>
      <c r="N37" s="232"/>
      <c r="O37" s="232"/>
      <c r="P37" s="259"/>
    </row>
    <row r="38" spans="1:16">
      <c r="B38" s="260" t="s">
        <v>560</v>
      </c>
      <c r="F38" s="261" t="s">
        <v>579</v>
      </c>
      <c r="G38" s="261"/>
      <c r="J38" s="232"/>
      <c r="K38" s="260" t="s">
        <v>560</v>
      </c>
      <c r="L38" s="232"/>
      <c r="M38" s="232"/>
      <c r="N38" s="232"/>
      <c r="O38" s="261" t="s">
        <v>579</v>
      </c>
      <c r="P38" s="261"/>
    </row>
    <row r="39" spans="1:16">
      <c r="B39" s="260" t="s">
        <v>616</v>
      </c>
      <c r="F39" s="261" t="s">
        <v>591</v>
      </c>
      <c r="G39" s="261"/>
      <c r="J39" s="232"/>
      <c r="K39" s="260" t="s">
        <v>616</v>
      </c>
      <c r="L39" s="232"/>
      <c r="M39" s="232"/>
      <c r="N39" s="232"/>
      <c r="O39" s="261" t="s">
        <v>591</v>
      </c>
      <c r="P39" s="261"/>
    </row>
    <row r="40" spans="1:16">
      <c r="E40" s="261"/>
      <c r="F40" s="261"/>
      <c r="G40" s="261"/>
    </row>
    <row r="43" spans="1:16">
      <c r="N43" s="436"/>
    </row>
  </sheetData>
  <mergeCells count="40">
    <mergeCell ref="B1:F1"/>
    <mergeCell ref="B2:F2"/>
    <mergeCell ref="B4:G4"/>
    <mergeCell ref="A6:A7"/>
    <mergeCell ref="B6:B7"/>
    <mergeCell ref="C6:C7"/>
    <mergeCell ref="E6:E7"/>
    <mergeCell ref="F6:F7"/>
    <mergeCell ref="A17:A18"/>
    <mergeCell ref="B17:B18"/>
    <mergeCell ref="C17:C18"/>
    <mergeCell ref="E17:E18"/>
    <mergeCell ref="F17:F18"/>
    <mergeCell ref="B15:G15"/>
    <mergeCell ref="B26:G26"/>
    <mergeCell ref="A28:A29"/>
    <mergeCell ref="B28:B29"/>
    <mergeCell ref="C28:C29"/>
    <mergeCell ref="E28:E29"/>
    <mergeCell ref="F28:F29"/>
    <mergeCell ref="K1:O1"/>
    <mergeCell ref="K2:O2"/>
    <mergeCell ref="K4:P4"/>
    <mergeCell ref="J6:J7"/>
    <mergeCell ref="K6:K7"/>
    <mergeCell ref="L6:L7"/>
    <mergeCell ref="N6:N7"/>
    <mergeCell ref="O6:O7"/>
    <mergeCell ref="K15:P15"/>
    <mergeCell ref="J17:J18"/>
    <mergeCell ref="K17:K18"/>
    <mergeCell ref="L17:L18"/>
    <mergeCell ref="N17:N18"/>
    <mergeCell ref="O17:O18"/>
    <mergeCell ref="K26:P26"/>
    <mergeCell ref="J28:J29"/>
    <mergeCell ref="K28:K29"/>
    <mergeCell ref="L28:L29"/>
    <mergeCell ref="N28:N29"/>
    <mergeCell ref="O28:O29"/>
  </mergeCells>
  <pageMargins left="0.7" right="0.7" top="0.75" bottom="0.75" header="0.3" footer="0.3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Kop.</vt:lpstr>
      <vt:lpstr>Aktivet</vt:lpstr>
      <vt:lpstr>Pasivet</vt:lpstr>
      <vt:lpstr>PASH</vt:lpstr>
      <vt:lpstr>Fluksi </vt:lpstr>
      <vt:lpstr>Ndihmese Fluksi</vt:lpstr>
      <vt:lpstr>Kapitali</vt:lpstr>
      <vt:lpstr>Shenimet Spjeguse</vt:lpstr>
      <vt:lpstr>AAGJM</vt:lpstr>
      <vt:lpstr>Aktivet!Print_Area</vt:lpstr>
      <vt:lpstr>'Fluksi '!Print_Area</vt:lpstr>
      <vt:lpstr>PASH!Print_Area</vt:lpstr>
      <vt:lpstr>Pasivet!Print_Area</vt:lpstr>
      <vt:lpstr>'Shenimet Spjeguse'!Print_Area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Valbona Begu</dc:creator>
  <cp:lastModifiedBy>greta_bulku</cp:lastModifiedBy>
  <dcterms:created xsi:type="dcterms:W3CDTF">2019-03-30T11:32:46Z</dcterms:created>
  <dcterms:modified xsi:type="dcterms:W3CDTF">2019-07-30T13:41:52Z</dcterms:modified>
</cp:coreProperties>
</file>