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3\Desktop\Bilance 2019 QKB\PPV 2019\"/>
    </mc:Choice>
  </mc:AlternateContent>
  <bookViews>
    <workbookView xWindow="0" yWindow="0" windowWidth="23040" windowHeight="9120" tabRatio="801"/>
  </bookViews>
  <sheets>
    <sheet name="2.1-Pasqyra e Perform. (natyra)" sheetId="18" r:id="rId1"/>
  </sheet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7" i="18" l="1"/>
  <c r="D20" i="18"/>
  <c r="D19" i="18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<sst xmlns="http://schemas.openxmlformats.org/spreadsheetml/2006/main" count="66" uniqueCount="62">
  <si>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</si>
  <si>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</si>
  <si>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</si>
  <si>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</si>
  <si>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</si>
  <si>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</si>
  <si>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</si>
  <si>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</si>
  <si>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</si>
  <si>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</si>
  <si>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</si>
  <si>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</si>
  <si>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</si>
  <si>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</si>
  <si>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</si>
  <si>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</si>
  <si>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</si>
  <si>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</si>
  <si>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</si>
  <si>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</si>
  <si>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</si>
  <si>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</si>
  <si>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</si>
  <si>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</si>
  <si>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</si>
  <si>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</si>
  <si>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</si>
  <si>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</si>
  <si>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</si>
  <si>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</si>
  <si>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</si>
  <si>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</si>
  <si>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</si>
  <si>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</si>
  <si>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</si>
  <si>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</si>
  <si>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</si>
  <si>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</si>
  <si>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</si>
  <si>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</si>
  <si>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</si>
  <si>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</si>
  <si>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</si>
  <si>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</si>
  <si>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</si>
  <si>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</si>
  <si>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</si>
  <si>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</si>
  <si>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</si>
  <si>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</si>
  <si>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</si>
  <si>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</si>
  <si>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</si>
  <si>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</si>
  <si>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</si>
  <si>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</si>
  <si>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</si>
  <si>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</si>
  <si>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</si>
  <si>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</t>
  </si>
  <si>
    <t>emri nga sistemi</t>
  </si>
  <si>
    <t>NIPT nga sistemi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</si>
</sst>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b/>
      <sz val="10"/>
      <name val="Arial"/>
      <family val="2"/>
    </font>
    <font>
      <i/>
      <sz val="10"/>
      <color indexed="8"/>
      <name val="Arial"/>
      <family val="2"/>
    </font>
    <font>
      <i/>
      <sz val="1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147" fillId="0" borderId="0" applyFont="0" applyFill="0" applyBorder="0" applyAlignment="0" applyProtection="0"/>
    <xf numFmtId="167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5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38" fontId="182" fillId="0" borderId="0" xfId="215" applyNumberFormat="1" applyFont="1" applyFill="1" applyBorder="1"/>
    <xf numFmtId="0" fontId="182" fillId="0" borderId="0" xfId="0" applyFont="1" applyFill="1" applyBorder="1"/>
    <xf numFmtId="38" fontId="180" fillId="0" borderId="0" xfId="215" applyNumberFormat="1" applyFont="1" applyFill="1" applyBorder="1"/>
    <xf numFmtId="0" fontId="180" fillId="0" borderId="0" xfId="0" applyFont="1" applyFill="1" applyBorder="1"/>
    <xf numFmtId="38" fontId="181" fillId="0" borderId="0" xfId="215" applyNumberFormat="1" applyFont="1" applyFill="1" applyBorder="1"/>
    <xf numFmtId="38" fontId="79" fillId="0" borderId="0" xfId="215" applyNumberFormat="1" applyFont="1" applyFill="1" applyBorder="1"/>
    <xf numFmtId="38" fontId="179" fillId="0" borderId="0" xfId="215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A7" sqref="A7"/>
    </sheetView>
  </sheetViews>
  <sheetFormatPr defaultColWidth="9.109375" defaultRowHeight="13.8"/>
  <cols>
    <col min="1" max="1" width="110.5546875" style="8" customWidth="1"/>
    <col min="2" max="2" width="15.6640625" style="7" customWidth="1"/>
    <col min="3" max="3" width="2.6640625" style="7" customWidth="1"/>
    <col min="4" max="4" width="15.6640625" style="7" customWidth="1"/>
    <col min="5" max="5" width="2.5546875" style="7" customWidth="1"/>
    <col min="6" max="6" width="22" style="7" customWidth="1"/>
    <col min="7" max="8" width="11" style="8" bestFit="1" customWidth="1"/>
    <col min="9" max="9" width="9.5546875" style="8" bestFit="1" customWidth="1"/>
    <col min="10" max="16384" width="9.109375" style="8"/>
  </cols>
  <sheetData>
    <row r="1" spans="1:6">
      <c r="A1" s="49" t="s">
        <v>59</v>
      </c>
    </row>
    <row r="2" spans="1:6" ht="14.4">
      <c r="A2" s="50" t="s">
        <v>60</v>
      </c>
    </row>
    <row r="3" spans="1:6" ht="14.4">
      <c r="A3" s="50" t="s">
        <v>61</v>
      </c>
    </row>
    <row r="4" spans="1:6" ht="14.4">
      <c r="A4" s="50" t="s">
        <v>30</v>
      </c>
    </row>
    <row r="5" spans="1:6" ht="14.4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 ht="14.4">
      <c r="A8" s="14"/>
      <c r="B8" s="10"/>
      <c r="C8" s="12"/>
      <c r="D8" s="10"/>
      <c r="E8" s="21"/>
      <c r="F8" s="8"/>
    </row>
    <row r="9" spans="1:6" ht="14.4">
      <c r="A9" s="11" t="s">
        <v>6</v>
      </c>
      <c r="B9" s="16"/>
      <c r="C9" s="17"/>
      <c r="D9" s="16"/>
      <c r="E9" s="16"/>
      <c r="F9" s="48" t="s">
        <v>58</v>
      </c>
    </row>
    <row r="10" spans="1:6">
      <c r="A10" s="28" t="s">
        <v>50</v>
      </c>
      <c r="B10" s="57">
        <v>51089720</v>
      </c>
      <c r="C10" s="54"/>
      <c r="D10" s="57">
        <v>69547034</v>
      </c>
      <c r="E10" s="16"/>
      <c r="F10" s="47" t="s">
        <v>55</v>
      </c>
    </row>
    <row r="11" spans="1:6">
      <c r="A11" s="28" t="s">
        <v>52</v>
      </c>
      <c r="B11" s="29"/>
      <c r="C11" s="17"/>
      <c r="D11" s="29"/>
      <c r="E11" s="16"/>
      <c r="F11" s="47" t="s">
        <v>56</v>
      </c>
    </row>
    <row r="12" spans="1:6">
      <c r="A12" s="28" t="s">
        <v>53</v>
      </c>
      <c r="B12" s="29"/>
      <c r="C12" s="17"/>
      <c r="D12" s="29"/>
      <c r="E12" s="16"/>
      <c r="F12" s="47" t="s">
        <v>56</v>
      </c>
    </row>
    <row r="13" spans="1:6">
      <c r="A13" s="28" t="s">
        <v>54</v>
      </c>
      <c r="B13" s="29"/>
      <c r="C13" s="17"/>
      <c r="D13" s="29"/>
      <c r="E13" s="16"/>
      <c r="F13" s="47" t="s">
        <v>56</v>
      </c>
    </row>
    <row r="14" spans="1:6">
      <c r="A14" s="28" t="s">
        <v>51</v>
      </c>
      <c r="B14" s="57">
        <v>360293</v>
      </c>
      <c r="C14" s="54"/>
      <c r="D14" s="57">
        <v>466831</v>
      </c>
      <c r="E14" s="16"/>
      <c r="F14" s="47" t="s">
        <v>57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55">
        <v>-23938444</v>
      </c>
      <c r="C19" s="52"/>
      <c r="D19" s="55">
        <f>-(6102094+26957875+113021)</f>
        <v>-33172990</v>
      </c>
      <c r="E19" s="16"/>
      <c r="F19" s="8"/>
    </row>
    <row r="20" spans="1:6">
      <c r="A20" s="28" t="s">
        <v>35</v>
      </c>
      <c r="B20" s="55">
        <v>-3873525</v>
      </c>
      <c r="C20" s="52"/>
      <c r="D20" s="55">
        <f>-(2930630+326142+295875+1407121)</f>
        <v>-4959768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56">
        <v>-6588435</v>
      </c>
      <c r="C22" s="52"/>
      <c r="D22" s="56">
        <v>-7605546</v>
      </c>
      <c r="E22" s="16"/>
      <c r="F22" s="8"/>
    </row>
    <row r="23" spans="1:6">
      <c r="A23" s="28" t="s">
        <v>37</v>
      </c>
      <c r="B23" s="56">
        <v>-1133149</v>
      </c>
      <c r="C23" s="52"/>
      <c r="D23" s="56">
        <v>-1308474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53">
        <v>-1144890</v>
      </c>
      <c r="C26" s="54"/>
      <c r="D26" s="53">
        <v>-1329180</v>
      </c>
      <c r="E26" s="16"/>
      <c r="F26" s="8"/>
    </row>
    <row r="27" spans="1:6">
      <c r="A27" s="11" t="s">
        <v>12</v>
      </c>
      <c r="B27" s="53">
        <v>-5315047</v>
      </c>
      <c r="C27" s="54"/>
      <c r="D27" s="53">
        <f>-(4490235+29080+310800+25000+1166800+22300+67367+78837+256211+16772)</f>
        <v>-6463402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47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46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51">
        <v>-55911</v>
      </c>
      <c r="C37" s="52"/>
      <c r="D37" s="51">
        <v>-46118</v>
      </c>
      <c r="E37" s="16"/>
      <c r="F37" s="8"/>
    </row>
    <row r="38" spans="1:6">
      <c r="A38" s="28" t="s">
        <v>45</v>
      </c>
      <c r="B38" s="29"/>
      <c r="C38" s="17"/>
      <c r="D38" s="29"/>
      <c r="E38" s="16"/>
      <c r="F38" s="8"/>
    </row>
    <row r="39" spans="1:6">
      <c r="A39" s="28" t="s">
        <v>44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 ht="14.4">
      <c r="A41" s="45" t="s">
        <v>48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9400612</v>
      </c>
      <c r="C42" s="20"/>
      <c r="D42" s="19">
        <f>SUM(D9:D41)</f>
        <v>15128387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51">
        <v>-1450564</v>
      </c>
      <c r="C44" s="52"/>
      <c r="D44" s="51">
        <v>-2320695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7950048</v>
      </c>
      <c r="C47" s="23"/>
      <c r="D47" s="32">
        <f>SUM(D42:D46)</f>
        <v>12807692</v>
      </c>
      <c r="E47" s="23"/>
      <c r="F47" s="8"/>
    </row>
    <row r="48" spans="1:6" ht="14.4" thickBot="1">
      <c r="A48" s="33"/>
      <c r="B48" s="34"/>
      <c r="C48" s="34"/>
      <c r="D48" s="34"/>
      <c r="E48" s="24"/>
      <c r="F48" s="8"/>
    </row>
    <row r="49" spans="1:6" ht="14.4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4.4" thickBot="1">
      <c r="A57" s="35" t="s">
        <v>34</v>
      </c>
      <c r="B57" s="41">
        <f>B47+B55</f>
        <v>7950048</v>
      </c>
      <c r="C57" s="42"/>
      <c r="D57" s="41">
        <f>D47+D55</f>
        <v>12807692</v>
      </c>
      <c r="E57" s="25"/>
      <c r="F57" s="3"/>
    </row>
    <row r="58" spans="1:6" ht="14.4" thickTop="1">
      <c r="A58" s="38"/>
      <c r="B58" s="39"/>
      <c r="C58" s="40"/>
      <c r="D58" s="39"/>
      <c r="E58" s="25"/>
      <c r="F58" s="3"/>
    </row>
    <row r="59" spans="1:6" ht="14.4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49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2020-10-26T17:23:06Z</dcterms:modified>
</cp:coreProperties>
</file>