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46.Finaca_new\02_Kontabilitet\001_Gener\05_Bilanci &amp; Auditimi\08-Bilanci 2021\QKB\Pasqyrat\Final\"/>
    </mc:Choice>
  </mc:AlternateContent>
  <xr:revisionPtr revIDLastSave="0" documentId="13_ncr:1_{4B49611F-3A5F-4EA1-97A7-CFC7A55FBC05}" xr6:coauthVersionLast="45" xr6:coauthVersionMax="45" xr10:uidLastSave="{00000000-0000-0000-0000-000000000000}"/>
  <bookViews>
    <workbookView xWindow="22932" yWindow="-108" windowWidth="20376" windowHeight="1281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7" i="18" l="1"/>
  <c r="D59" i="18"/>
  <c r="D69" i="18" s="1"/>
  <c r="D28" i="18"/>
  <c r="D30" i="18" s="1"/>
  <c r="D35" i="18" s="1"/>
  <c r="D50" i="18" s="1"/>
  <c r="D71" i="18" l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<sst xmlns="http://schemas.openxmlformats.org/spreadsheetml/2006/main" count="421" uniqueCount="273">
  <si>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</si>
  <si>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</si>
  <si>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</si>
  <si>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</si>
  <si>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</si>
  <si>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</si>
  <si>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</si>
  <si>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</si>
  <si>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</si>
  <si>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</si>
  <si>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</si>
  <si>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</si>
  <si>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</si>
  <si>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</si>
  <si>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</si>
  <si>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</si>
  <si>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</si>
  <si>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</si>
  <si>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</si>
  <si>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</si>
  <si>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</si>
  <si>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</si>
  <si>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</si>
  <si>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</si>
  <si>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</si>
  <si>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</si>
  <si>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</si>
  <si>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</si>
  <si>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</si>
  <si>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</si>
  <si>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</si>
  <si>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</si>
  <si>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</si>
  <si>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</si>
  <si>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</si>
  <si>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</si>
  <si>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</si>
  <si>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</si>
  <si>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</si>
  <si>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</si>
  <si>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</si>
  <si>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</si>
  <si>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</si>
  <si>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</si>
  <si>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</si>
  <si>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</si>
  <si>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</si>
  <si>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</si>
  <si>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</si>
  <si>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</si>
  <si>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</si>
  <si>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</si>
  <si>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</si>
  <si>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</si>
  <si>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</si>
  <si>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</si>
  <si>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</si>
  <si>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</si>
  <si>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</si>
  <si>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</si>
  <si>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</si>
  <si>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</si>
  <si>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</si>
  <si>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</si>
  <si>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</si>
  <si>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</si>
  <si>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</si>
  <si>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</si>
  <si>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</si>
  <si>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</si>
  <si>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</si>
  <si>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</si>
  <si>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</si>
  <si>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</si>
  <si>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</si>
  <si>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</si>
  <si>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</si>
  <si>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</si>
  <si>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</si>
  <si>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</si>
  <si>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</si>
  <si>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</si>
  <si>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</si>
  <si>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</si>
  <si>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</si>
  <si>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</si>
  <si>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</si>
  <si>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</si>
  <si>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</si>
  <si>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</si>
  <si>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</si>
  <si>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</si>
  <si>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</si>
  <si>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</si>
  <si>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</si>
  <si>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</si>
  <si>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</si>
  <si>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</si>
  <si>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</si>
  <si>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</si>
  <si>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</si>
  <si>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</si>
  <si>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</si>
  <si>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</si>
  <si>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</si>
  <si>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</si>
  <si>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</si>
  <si>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</si>
  <si>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</si>
  <si>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</si>
  <si>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</si>
  <si>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</si>
  <si>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</si>
  <si>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</si>
  <si>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</si>
  <si>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</si>
  <si>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</si>
  <si>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</si>
  <si>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</si>
  <si>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</si>
  <si>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</si>
  <si>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</si>
  <si>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</si>
  <si>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</si>
  <si>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</si>
  <si>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</si>
  <si>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</si>
  <si>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</si>
  <si>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</si>
  <si>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</si>
  <si>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</si>
  <si>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</si>
  <si>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</si>
  <si>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</si>
  <si>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</si>
  <si>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</si>
  <si>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</si>
  <si>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</si>
  <si>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</si>
  <si>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</si>
  <si>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</si>
  <si>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</si>
  <si>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</si>
  <si>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</si>
  <si>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</si>
  <si>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</si>
  <si>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</si>
  <si>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</si>
  <si>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</si>
  <si>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</si>
  <si>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</si>
  <si>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</si>
  <si>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</si>
  <si>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</si>
  <si>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</si>
  <si>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</si>
  <si>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</si>
  <si>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</si>
  <si>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</si>
  <si>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</si>
  <si>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</si>
  <si>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</si>
  <si>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</si>
  <si>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</si>
  <si>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</si>
  <si>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</si>
  <si>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</si>
  <si>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</si>
  <si>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</si>
  <si>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</si>
  <si>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</si>
  <si>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</si>
  <si>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</si>
  <si>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</si>
  <si>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</si>
  <si>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</si>
  <si>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</si>
  <si>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</si>
  <si>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</si>
  <si>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</si>
  <si>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</si>
  <si>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</si>
  <si>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</si>
  <si>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</si>
  <si>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</si>
  <si>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</si>
  <si>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</si>
  <si>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</si>
  <si>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</si>
  <si>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</si>
  <si>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</si>
  <si>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</si>
  <si>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</si>
  <si>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</si>
  <si>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</si>
  <si>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</si>
  <si>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</si>
  <si>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</si>
  <si>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</si>
  <si>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</si>
  <si>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</si>
  <si>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</si>
  <si>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</si>
  <si>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</si>
  <si>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</si>
  <si>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</si>
  <si>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</si>
  <si>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</si>
  <si>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</si>
  <si>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</si>
  <si>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</si>
  <si>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</si>
  <si>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</si>
  <si>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</si>
  <si>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</si>
  <si>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</si>
  <si>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</si>
  <si>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</si>
  <si>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</si>
  <si>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</si>
  <si>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</si>
  <si>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</si>
  <si>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</si>
  <si>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</si>
  <si>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</si>
  <si>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</si>
  <si>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</si>
  <si>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</si>
  <si>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</si>
  <si>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</si>
  <si>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</si>
  <si>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</si>
  <si>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</si>
  <si>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</si>
  <si>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</si>
  <si>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</si>
  <si>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</si>
  <si>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</si>
  <si>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</si>
  <si>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</si>
  <si>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</si>
  <si>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</si>
  <si>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</si>
  <si>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</si>
  <si>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</si>
  <si>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</si>
  <si>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</si>
  <si>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</si>
  <si>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</si>
  <si>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</si>
  <si>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</si>
  <si>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</si>
  <si>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</si>
  <si>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</si>
  <si>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</si>
  <si>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</si>
  <si>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</si>
  <si>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</si>
  <si>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</si>
  <si>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</si>
  <si>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</si>
  <si>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</si>
  <si>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</si>
  <si>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</si>
  <si>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</si>
  <si>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</si>
  <si>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</si>
  <si>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</si>
  <si>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</si>
  <si>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"GENER 2"</t>
  </si>
  <si>
    <t>K58615301M</t>
  </si>
  <si>
    <t>Lek</t>
  </si>
  <si>
    <t>Te tjera (Mallrat, materialet dhe sherbimet)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</si>
</sst>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8" fillId="0" borderId="0" xfId="0" applyFont="1" applyAlignment="1">
      <alignment horizontal="center"/>
    </xf>
    <xf numFmtId="37" fontId="186" fillId="61" borderId="0" xfId="215" applyNumberFormat="1" applyFont="1" applyFill="1" applyBorder="1" applyAlignment="1" applyProtection="1">
      <alignment horizontal="right" wrapText="1"/>
    </xf>
    <xf numFmtId="43" fontId="175" fillId="0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zoomScaleNormal="100" workbookViewId="0">
      <selection activeCell="F19" sqref="F19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  <c r="B1" s="35">
        <v>2021</v>
      </c>
    </row>
    <row r="2" spans="1:6" ht="14.4">
      <c r="A2" s="42" t="s">
        <v>224</v>
      </c>
      <c r="B2" s="35" t="s">
        <v>269</v>
      </c>
    </row>
    <row r="3" spans="1:6" ht="14.4">
      <c r="A3" s="42" t="s">
        <v>225</v>
      </c>
      <c r="B3" s="35" t="s">
        <v>270</v>
      </c>
    </row>
    <row r="4" spans="1:6" ht="14.4">
      <c r="A4" s="42" t="s">
        <v>226</v>
      </c>
      <c r="B4" s="35" t="s">
        <v>271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65">
        <v>2021</v>
      </c>
      <c r="C8" s="65"/>
      <c r="D8" s="65">
        <v>2020</v>
      </c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6198897364.2468901</v>
      </c>
      <c r="C10" s="44"/>
      <c r="D10" s="50">
        <v>5042088104.7945013</v>
      </c>
      <c r="E10" s="43"/>
      <c r="F10" s="63" t="s">
        <v>266</v>
      </c>
    </row>
    <row r="11" spans="1:6">
      <c r="A11" s="49" t="s">
        <v>261</v>
      </c>
      <c r="B11" s="50">
        <v>1247423606.6599536</v>
      </c>
      <c r="C11" s="44"/>
      <c r="D11" s="50">
        <v>1065965801.0005494</v>
      </c>
      <c r="E11" s="43"/>
      <c r="F11" s="63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3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3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3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232</v>
      </c>
      <c r="B19" s="50">
        <v>-391408831.0600003</v>
      </c>
      <c r="C19" s="44"/>
      <c r="D19" s="50">
        <v>-311754391.88</v>
      </c>
      <c r="E19" s="43"/>
      <c r="F19" s="36"/>
    </row>
    <row r="20" spans="1:6">
      <c r="A20" s="52" t="s">
        <v>233</v>
      </c>
      <c r="B20" s="50">
        <v>-577534757</v>
      </c>
      <c r="C20" s="44"/>
      <c r="D20" s="50">
        <v>-404444458</v>
      </c>
      <c r="E20" s="43"/>
      <c r="F20" s="36"/>
    </row>
    <row r="21" spans="1:6">
      <c r="A21" s="52" t="s">
        <v>234</v>
      </c>
      <c r="B21" s="66">
        <v>-27875591.807699949</v>
      </c>
      <c r="C21" s="44"/>
      <c r="D21" s="50">
        <v>-112331123.24458247</v>
      </c>
      <c r="E21" s="43"/>
      <c r="F21" s="36"/>
    </row>
    <row r="22" spans="1:6">
      <c r="A22" s="52" t="s">
        <v>235</v>
      </c>
      <c r="B22" s="66">
        <v>-1332494968.0188501</v>
      </c>
      <c r="C22" s="44"/>
      <c r="D22" s="50">
        <v>-895989018.99784756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237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238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272</v>
      </c>
      <c r="B27" s="50">
        <v>-4822237761.6018887</v>
      </c>
      <c r="C27" s="44"/>
      <c r="D27" s="50">
        <v>-4061304072.830914</v>
      </c>
      <c r="E27" s="43"/>
      <c r="F27" s="36"/>
    </row>
    <row r="28" spans="1:6" ht="15" customHeight="1">
      <c r="A28" s="53" t="s">
        <v>217</v>
      </c>
      <c r="B28" s="57">
        <f>SUM(B10:B22,B24:B27)</f>
        <v>294769061.41840363</v>
      </c>
      <c r="C28" s="44"/>
      <c r="D28" s="57">
        <f>SUM(D10:D22,D24:D27)</f>
        <v>322230840.84170675</v>
      </c>
      <c r="E28" s="43"/>
      <c r="F28" s="36"/>
    </row>
    <row r="29" spans="1:6" ht="15" customHeight="1">
      <c r="A29" s="52" t="s">
        <v>26</v>
      </c>
      <c r="B29" s="50">
        <v>-53771252.57725548</v>
      </c>
      <c r="C29" s="44"/>
      <c r="D29" s="50">
        <v>-49322765.721346371</v>
      </c>
      <c r="E29" s="43"/>
      <c r="F29" s="36"/>
    </row>
    <row r="30" spans="1:6" ht="15" customHeight="1">
      <c r="A30" s="53" t="s">
        <v>239</v>
      </c>
      <c r="B30" s="57">
        <f>SUM(B28:B29)</f>
        <v>240997808.84114814</v>
      </c>
      <c r="C30" s="45"/>
      <c r="D30" s="57">
        <f>SUM(D28:D29)</f>
        <v>272908075.12036037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240997808.84114814</v>
      </c>
      <c r="C35" s="48"/>
      <c r="D35" s="58">
        <f>D30+D33</f>
        <v>272908075.12036037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240997808.84114814</v>
      </c>
      <c r="D50" s="59">
        <f>D35</f>
        <v>272908075.12036037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240997808.84114814</v>
      </c>
      <c r="D71" s="60">
        <f>D69+D50</f>
        <v>272908075.12036037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8" spans="1:4">
      <c r="B78" s="67"/>
      <c r="D78" s="6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Sonila Imeraj</cp:lastModifiedBy>
  <cp:lastPrinted>2016-10-03T09:59:38Z</cp:lastPrinted>
  <dcterms:created xsi:type="dcterms:W3CDTF">2012-01-19T09:31:29Z</dcterms:created>
  <dcterms:modified xsi:type="dcterms:W3CDTF">2022-06-17T07:34:56Z</dcterms:modified>
</cp:coreProperties>
</file>