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6" yWindow="0" windowWidth="1557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27" i="18"/>
  <c r="B42" l="1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<sst xmlns="http://schemas.openxmlformats.org/spreadsheetml/2006/main" count="414" uniqueCount="271">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</sst>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3" formatCode="_-* #,##0.00_L_e_k_-;\-* #,##0.00_L_e_k_-;_-* &quot;-&quot;??_L_e_k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dd\/mm\/yyyy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-;\-* #,##0_-;_-* &quot;-&quot;_-;_-@_-"/>
    <numFmt numFmtId="175" formatCode="_-* #,##0.00_-;\-* #,##0.00_-;_-* &quot;-&quot;??_-;_-@_-"/>
    <numFmt numFmtId="176" formatCode="_-* #,##0_р_._-;\-* #,##0_р_._-;_-* &quot;-&quot;_р_._-;_-@_-"/>
    <numFmt numFmtId="177" formatCode="_-* #,##0.00_р_._-;\-* #,##0.00_р_._-;_-* &quot;-&quot;??_р_._-;_-@_-"/>
    <numFmt numFmtId="178" formatCode="_-* #,##0.00&quot;р.&quot;_-;\-* #,##0.00&quot;р.&quot;_-;_-* &quot;-&quot;??&quot;р.&quot;_-;_-@_-"/>
    <numFmt numFmtId="179" formatCode="_-* #,##0_?_._-;\-* #,##0_?_._-;_-* &quot;-&quot;_?_._-;_-@_-"/>
    <numFmt numFmtId="180" formatCode="_-* #,##0.00&quot;?.&quot;_-;\-* #,##0.00&quot;?.&quot;_-;_-* &quot;-&quot;??&quot;?.&quot;_-;_-@_-"/>
    <numFmt numFmtId="181" formatCode="_-* #,##0.00_?_._-;\-* #,##0.00_?_._-;_-* &quot;-&quot;??_?_._-;_-@_-"/>
    <numFmt numFmtId="182" formatCode="_ * #,##0_ ;_ * \-#,##0_ ;_ * &quot;-&quot;_ ;_ @_ "/>
    <numFmt numFmtId="183" formatCode="_-* #,##0.00\ _T_L_-;\-* #,##0.00\ _T_L_-;_-* &quot;-&quot;??\ _T_L_-;_-@_-"/>
    <numFmt numFmtId="184" formatCode="_-* #,##0.00\ &quot;TL&quot;_-;\-* #,##0.00\ &quot;TL&quot;_-;_-* &quot;-&quot;??\ &quot;TL&quot;_-;_-@_-"/>
    <numFmt numFmtId="185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06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19" fillId="0" borderId="0" applyFont="0" applyFill="0" applyBorder="0" applyAlignment="0" applyProtection="0"/>
    <xf numFmtId="183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1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4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2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8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1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77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8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51" fillId="0" borderId="0" applyFont="0" applyFill="0" applyBorder="0" applyAlignment="0" applyProtection="0"/>
    <xf numFmtId="43" fontId="151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0" fontId="143" fillId="34" borderId="0" xfId="215" applyNumberFormat="1" applyFont="1" applyFill="1" applyBorder="1" applyAlignment="1" applyProtection="1"/>
    <xf numFmtId="170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0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0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9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0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0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0" fontId="152" fillId="0" borderId="0" xfId="5404" applyNumberFormat="1" applyFont="1" applyFill="1" applyBorder="1" applyAlignment="1" applyProtection="1"/>
    <xf numFmtId="170" fontId="152" fillId="34" borderId="0" xfId="5404" applyNumberFormat="1" applyFont="1" applyFill="1" applyBorder="1" applyAlignment="1" applyProtection="1"/>
    <xf numFmtId="170" fontId="150" fillId="34" borderId="0" xfId="5404" applyNumberFormat="1" applyFont="1" applyFill="1" applyBorder="1" applyAlignment="1" applyProtection="1"/>
    <xf numFmtId="170" fontId="172" fillId="34" borderId="0" xfId="5404" applyNumberFormat="1" applyFont="1" applyFill="1" applyBorder="1" applyAlignment="1" applyProtection="1"/>
    <xf numFmtId="170" fontId="172" fillId="0" borderId="0" xfId="5404" applyNumberFormat="1" applyFont="1" applyFill="1" applyBorder="1" applyAlignment="1" applyProtection="1"/>
    <xf numFmtId="170" fontId="165" fillId="34" borderId="0" xfId="5404" applyNumberFormat="1" applyFont="1" applyFill="1" applyBorder="1" applyAlignment="1" applyProtection="1"/>
    <xf numFmtId="185" fontId="150" fillId="0" borderId="0" xfId="3642" applyNumberFormat="1" applyFont="1" applyFill="1" applyBorder="1" applyAlignment="1" applyProtection="1"/>
    <xf numFmtId="170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1" zoomScaleNormal="100" workbookViewId="0">
      <selection activeCell="A57" sqref="A57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</row>
    <row r="2" spans="1:6" ht="14.4">
      <c r="A2" s="50" t="s">
        <v>239</v>
      </c>
    </row>
    <row r="3" spans="1:6" ht="14.4">
      <c r="A3" s="50" t="s">
        <v>240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>
        <v>23586192</v>
      </c>
      <c r="C11" s="52"/>
      <c r="D11" s="64">
        <v>25017929</v>
      </c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8250</v>
      </c>
      <c r="C14" s="52"/>
      <c r="D14" s="64">
        <v>17996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-15118682</v>
      </c>
      <c r="C19" s="52"/>
      <c r="D19" s="64">
        <v>-9518722</v>
      </c>
      <c r="E19" s="51"/>
      <c r="F19" s="42"/>
    </row>
    <row r="20" spans="1:6">
      <c r="A20" s="63" t="s">
        <v>247</v>
      </c>
      <c r="B20" s="64">
        <v>-1200</v>
      </c>
      <c r="C20" s="52"/>
      <c r="D20" s="64">
        <v>-4105840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-2093000</v>
      </c>
      <c r="C22" s="52"/>
      <c r="D22" s="64">
        <v>-2024727</v>
      </c>
      <c r="E22" s="51"/>
      <c r="F22" s="42"/>
    </row>
    <row r="23" spans="1:6">
      <c r="A23" s="63" t="s">
        <v>249</v>
      </c>
      <c r="B23" s="64">
        <v>-349531</v>
      </c>
      <c r="C23" s="52"/>
      <c r="D23" s="64">
        <v>-338130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-853085</v>
      </c>
      <c r="E26" s="51"/>
      <c r="F26" s="42"/>
    </row>
    <row r="27" spans="1:6">
      <c r="A27" s="45" t="s">
        <v>221</v>
      </c>
      <c r="B27" s="64">
        <v>-5516100</v>
      </c>
      <c r="C27" s="52"/>
      <c r="D27" s="64">
        <f>-5853027-7255</f>
        <v>-5860282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515929</v>
      </c>
      <c r="C42" s="55"/>
      <c r="D42" s="54">
        <f>SUM(D9:D41)</f>
        <v>2335139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-77389</v>
      </c>
      <c r="C44" s="52"/>
      <c r="D44" s="64">
        <v>-350271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438540</v>
      </c>
      <c r="C47" s="58"/>
      <c r="D47" s="67">
        <f>SUM(D42:D46)</f>
        <v>1984868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246</v>
      </c>
      <c r="B57" s="76">
        <f>B47+B55</f>
        <v>438540</v>
      </c>
      <c r="C57" s="77"/>
      <c r="D57" s="76">
        <f>D47+D55</f>
        <v>1984868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2020-08-03T17:45:04Z</dcterms:modified>
</cp:coreProperties>
</file>