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G:\ \Fleshi permbledhes\Bilance\Bilance viti 2019\Bilanci K Shop\Per QKR\Dorzimi\"/>
    </mc:Choice>
  </mc:AlternateContent>
  <xr:revisionPtr revIDLastSave="0" documentId="13_ncr:1_{D0A42059-6FB1-47F2-BECE-0387124F69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B17" i="1" l="1"/>
  <c r="C27" i="1"/>
  <c r="B23" i="1" l="1"/>
  <c r="C23" i="1"/>
  <c r="C12" i="1" l="1"/>
  <c r="C17" i="1" s="1"/>
  <c r="C25" i="1" s="1"/>
  <c r="B25" i="1"/>
  <c r="B27" i="1" s="1"/>
  <c r="N13" i="1"/>
  <c r="N11" i="1"/>
  <c r="N6" i="1"/>
  <c r="M7" i="1"/>
  <c r="N27" i="1"/>
  <c r="N26" i="1"/>
  <c r="M11" i="1"/>
  <c r="M21" i="1"/>
  <c r="N18" i="1"/>
  <c r="M18" i="1"/>
  <c r="M9" i="1"/>
  <c r="N10" i="1"/>
  <c r="M14" i="1"/>
  <c r="N15" i="1"/>
  <c r="M16" i="1"/>
  <c r="M15" i="1"/>
  <c r="M19" i="1"/>
  <c r="N8" i="1"/>
  <c r="M8" i="1"/>
  <c r="M10" i="1"/>
  <c r="M25" i="1"/>
  <c r="M6" i="1"/>
  <c r="N21" i="1"/>
  <c r="N9" i="1"/>
  <c r="M13" i="1"/>
  <c r="N20" i="1"/>
  <c r="N24" i="1"/>
  <c r="N17" i="1"/>
  <c r="N14" i="1"/>
  <c r="M27" i="1"/>
  <c r="M17" i="1"/>
  <c r="N25" i="1"/>
  <c r="N12" i="1"/>
  <c r="M24" i="1"/>
  <c r="N22" i="1"/>
  <c r="M26" i="1"/>
  <c r="M23" i="1"/>
  <c r="M20" i="1"/>
  <c r="M12" i="1"/>
  <c r="N16" i="1"/>
  <c r="N23" i="1"/>
  <c r="M22" i="1"/>
  <c r="N7" i="1"/>
  <c r="N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<sst xmlns="http://schemas.openxmlformats.org/spreadsheetml/2006/main" count="28" uniqueCount="27">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</sst>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1" fillId="0" borderId="0" xfId="0" applyFont="1"/>
    <xf numFmtId="3" fontId="10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11" fillId="2" borderId="0" xfId="0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1" fontId="1" fillId="0" borderId="0" xfId="0" applyNumberFormat="1" applyFont="1" applyBorder="1"/>
    <xf numFmtId="3" fontId="1" fillId="0" borderId="0" xfId="0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" fillId="0" borderId="0" xfId="0" applyNumberFormat="1" applyFont="1" applyBorder="1"/>
    <xf numFmtId="3" fontId="10" fillId="0" borderId="0" xfId="0" applyNumberFormat="1" applyFont="1" applyBorder="1" applyAlignment="1">
      <alignment vertical="center"/>
    </xf>
    <xf numFmtId="3" fontId="11" fillId="2" borderId="0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4"/>
  <sheetViews>
    <sheetView tabSelected="1" topLeftCell="A13" workbookViewId="0">
      <selection activeCell="E20" sqref="E20"/>
    </sheetView>
  </sheetViews>
  <sheetFormatPr defaultRowHeight="15" x14ac:dyDescent="0.25"/>
  <cols>
    <col min="1" max="1" width="72.28515625" customWidth="1"/>
    <col min="2" max="2" width="18.5703125" style="21" customWidth="1"/>
    <col min="3" max="3" width="15.28515625" style="12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2" t="s">
        <v>24</v>
      </c>
      <c r="B2" s="13" t="s">
        <v>23</v>
      </c>
      <c r="C2" s="13" t="s">
        <v>23</v>
      </c>
    </row>
    <row r="3" spans="1:14" ht="15" customHeight="1" x14ac:dyDescent="0.25">
      <c r="A3" s="23"/>
      <c r="B3" s="13" t="s">
        <v>22</v>
      </c>
      <c r="C3" s="13" t="s">
        <v>21</v>
      </c>
    </row>
    <row r="4" spans="1:14" x14ac:dyDescent="0.25">
      <c r="A4" s="10" t="s">
        <v>20</v>
      </c>
      <c r="B4" s="24"/>
      <c r="C4" s="14"/>
    </row>
    <row r="5" spans="1:14" x14ac:dyDescent="0.25">
      <c r="B5" s="25"/>
      <c r="C5" s="14"/>
    </row>
    <row r="6" spans="1:14" x14ac:dyDescent="0.25">
      <c r="A6" s="6" t="s">
        <v>19</v>
      </c>
      <c r="B6" s="17">
        <v>53630980</v>
      </c>
      <c r="C6" s="20">
        <v>94288498.400000006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4">
        <v>0</v>
      </c>
      <c r="C7" s="14">
        <v>82525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>
        <v>-48475395</v>
      </c>
      <c r="C10" s="14">
        <v>-84690989.400000006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>
        <v>-1806213</v>
      </c>
      <c r="C11" s="14">
        <v>-2775401.2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6">
        <f>SUM(B13:B14)</f>
        <v>-3643711</v>
      </c>
      <c r="C12" s="15">
        <f>SUM(C13:C14)</f>
        <v>-5507992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-3043924</v>
      </c>
      <c r="C13" s="14">
        <v>-4723993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-599787</v>
      </c>
      <c r="C14" s="14">
        <v>-783999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7">
        <v>-72847</v>
      </c>
      <c r="C15" s="14">
        <v>-89000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7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6">
        <f>SUM(B6:B12,B15:B16)</f>
        <v>-367186</v>
      </c>
      <c r="C17" s="16">
        <f>SUM(C6:C12,C15:C16)</f>
        <v>1307640.7999999998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7"/>
      <c r="C18" s="17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5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5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>
        <v>0</v>
      </c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6">
        <f t="shared" ref="B23:C23" si="2">SUM(B22)</f>
        <v>0</v>
      </c>
      <c r="C23" s="16">
        <f t="shared" si="2"/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7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8">
        <f>B17+B23</f>
        <v>-367186</v>
      </c>
      <c r="C25" s="18">
        <f>C17+C23</f>
        <v>1307640.7999999998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7">
        <v>-19070</v>
      </c>
      <c r="C26" s="14">
        <v>-221639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9">
        <f>B25+B26</f>
        <v>-386256</v>
      </c>
      <c r="C27" s="19">
        <f>C25+C26</f>
        <v>1086001.7999999998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4"/>
      <c r="C28" s="14"/>
    </row>
    <row r="29" spans="1:14" x14ac:dyDescent="0.25">
      <c r="A29" s="1"/>
      <c r="B29" s="24"/>
      <c r="C29" s="14"/>
    </row>
    <row r="30" spans="1:14" x14ac:dyDescent="0.25">
      <c r="A30" s="1"/>
      <c r="B30" s="24"/>
      <c r="C30" s="14"/>
    </row>
    <row r="34" spans="3:3" x14ac:dyDescent="0.25">
      <c r="C34" s="2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ic</cp:lastModifiedBy>
  <dcterms:created xsi:type="dcterms:W3CDTF">2018-06-20T15:30:23Z</dcterms:created>
  <dcterms:modified xsi:type="dcterms:W3CDTF">2020-07-09T16:50:49Z</dcterms:modified>
</cp:coreProperties>
</file>