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BERT_PC\Dokumenta Pune\Klientet\te perhershem me tvsh 2021 libra\DARI INVEST\Pasqyrat 2021\QKB\"/>
    </mc:Choice>
  </mc:AlternateContent>
  <xr:revisionPtr revIDLastSave="0" documentId="13_ncr:1_{C8215F15-73AB-42EE-87C0-BA956B7EE0C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18" l="1"/>
  <c r="C47" i="18" s="1"/>
  <c r="C57" i="18" s="1"/>
  <c r="D42" i="18"/>
  <c r="D47" i="18" s="1"/>
  <c r="B55" i="18" l="1"/>
  <c r="B42" i="18" l="1"/>
  <c r="D55" i="18" l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<sst xmlns="http://schemas.openxmlformats.org/spreadsheetml/2006/main" count="408" uniqueCount="267">
  <si>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</si>
  <si>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</si>
  <si>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</si>
  <si>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</si>
  <si>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</si>
  <si>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</si>
  <si>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</si>
  <si>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</si>
  <si>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</si>
  <si>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</si>
  <si>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</si>
  <si>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</si>
  <si>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</si>
  <si>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</si>
  <si>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</si>
  <si>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</si>
  <si>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</si>
  <si>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</si>
  <si>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</si>
  <si>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</si>
  <si>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</si>
  <si>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</si>
  <si>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</si>
  <si>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</si>
  <si>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</si>
  <si>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</si>
  <si>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</si>
  <si>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</si>
  <si>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</si>
  <si>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</si>
  <si>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</si>
  <si>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</si>
  <si>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</si>
  <si>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</si>
  <si>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</si>
  <si>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</si>
  <si>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</si>
  <si>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</si>
  <si>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</si>
  <si>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</si>
  <si>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</si>
  <si>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</si>
  <si>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</si>
  <si>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</si>
  <si>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</si>
  <si>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</si>
  <si>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</si>
  <si>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</si>
  <si>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</si>
  <si>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</si>
  <si>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</si>
  <si>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</si>
  <si>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</si>
  <si>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</si>
  <si>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</si>
  <si>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</si>
  <si>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</si>
  <si>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</si>
  <si>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</si>
  <si>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</si>
  <si>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</si>
  <si>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</si>
  <si>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</si>
  <si>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</si>
  <si>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</si>
  <si>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</si>
  <si>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</si>
  <si>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</si>
  <si>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</si>
  <si>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</si>
  <si>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</si>
  <si>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</si>
  <si>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</si>
  <si>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</si>
  <si>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</si>
  <si>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</si>
  <si>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</si>
  <si>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</si>
  <si>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</si>
  <si>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</si>
  <si>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</si>
  <si>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</si>
  <si>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</si>
  <si>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</si>
  <si>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</si>
  <si>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</si>
  <si>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</si>
  <si>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</si>
  <si>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</si>
  <si>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</si>
  <si>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</si>
  <si>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</si>
  <si>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</si>
  <si>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</si>
  <si>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</si>
  <si>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</si>
  <si>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</si>
  <si>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</si>
  <si>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</si>
  <si>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</si>
  <si>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</si>
  <si>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</si>
  <si>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</si>
  <si>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</si>
  <si>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</si>
  <si>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</si>
  <si>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</si>
  <si>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</si>
  <si>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</si>
  <si>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</si>
  <si>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</si>
  <si>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</si>
  <si>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</si>
  <si>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</si>
  <si>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</si>
  <si>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</si>
  <si>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</si>
  <si>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</si>
  <si>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</si>
  <si>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</si>
  <si>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</si>
  <si>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</si>
  <si>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</si>
  <si>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</si>
  <si>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</si>
  <si>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</si>
  <si>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</si>
  <si>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</si>
  <si>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</si>
  <si>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</si>
  <si>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</si>
  <si>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</si>
  <si>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</si>
  <si>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</si>
  <si>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</si>
  <si>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</si>
  <si>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</si>
  <si>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</si>
  <si>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</si>
  <si>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</si>
  <si>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</si>
  <si>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</si>
  <si>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</si>
  <si>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</si>
  <si>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</si>
  <si>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</si>
  <si>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</si>
  <si>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</si>
  <si>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</si>
  <si>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</si>
  <si>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</si>
  <si>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</si>
  <si>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</si>
  <si>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</si>
  <si>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</si>
  <si>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</si>
  <si>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</si>
  <si>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</si>
  <si>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</si>
  <si>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</si>
  <si>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</si>
  <si>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</si>
  <si>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</si>
  <si>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</si>
  <si>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</si>
  <si>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</si>
  <si>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</si>
  <si>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</si>
  <si>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</si>
  <si>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</si>
  <si>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</si>
  <si>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</si>
  <si>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</si>
  <si>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</si>
  <si>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</si>
  <si>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</si>
  <si>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</si>
  <si>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</si>
  <si>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</si>
  <si>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</si>
  <si>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</si>
  <si>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</si>
  <si>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</si>
  <si>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</si>
  <si>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</si>
  <si>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</si>
  <si>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</si>
  <si>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</si>
  <si>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</si>
  <si>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</si>
  <si>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</si>
  <si>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</si>
  <si>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</si>
  <si>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</si>
  <si>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</si>
  <si>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</si>
  <si>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</si>
  <si>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</si>
  <si>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</si>
  <si>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</si>
  <si>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</si>
  <si>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</si>
  <si>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</si>
  <si>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</si>
  <si>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</si>
  <si>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</si>
  <si>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</si>
  <si>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</si>
  <si>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</si>
  <si>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</si>
  <si>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</si>
  <si>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</si>
  <si>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</si>
  <si>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</si>
  <si>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</si>
  <si>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</si>
  <si>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</si>
  <si>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</si>
  <si>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</si>
  <si>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</si>
  <si>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</si>
  <si>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</si>
  <si>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</si>
  <si>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</si>
  <si>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</si>
  <si>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</si>
  <si>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</si>
  <si>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</si>
  <si>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</si>
  <si>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</si>
  <si>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</si>
  <si>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</si>
  <si>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</si>
  <si>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</si>
  <si>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</si>
  <si>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</si>
  <si>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</si>
  <si>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</si>
  <si>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</si>
  <si>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</si>
  <si>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</si>
  <si>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</si>
  <si>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</si>
  <si>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</si>
  <si>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</si>
  <si>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</si>
  <si>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</si>
  <si>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</si>
  <si>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</si>
  <si>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</si>
  <si>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</si>
  <si>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</si>
  <si>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</si>
  <si>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</si>
  <si>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</si>
  <si>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</si>
  <si>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</si>
  <si>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</si>
  <si>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</si>
  <si>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</si>
  <si>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</si>
  <si>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</si>
  <si>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</si>
  <si>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</si>
  <si>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DARI INVEST SHPK</t>
  </si>
  <si>
    <t>L43416602E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</si>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</sst>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F63" sqref="F63"/>
    </sheetView>
  </sheetViews>
  <sheetFormatPr defaultRowHeight="15"/>
  <cols>
    <col min="1" max="1" width="110.5703125" style="41" customWidth="1"/>
    <col min="2" max="2" width="15.7109375" style="40" customWidth="1"/>
    <col min="3" max="3" width="4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26237977</v>
      </c>
      <c r="C10" s="61"/>
      <c r="D10" s="61">
        <v>32762606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>
        <v>-14969260</v>
      </c>
      <c r="C14" s="61"/>
      <c r="D14" s="61">
        <v>-11713147</v>
      </c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>
        <v>4419330</v>
      </c>
      <c r="C17" s="61"/>
      <c r="D17" s="61">
        <v>4467480</v>
      </c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-6336005</v>
      </c>
      <c r="C19" s="61"/>
      <c r="D19" s="61">
        <v>-17613671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-2083651</v>
      </c>
      <c r="C22" s="61"/>
      <c r="D22" s="61">
        <v>-2189897</v>
      </c>
      <c r="E22" s="49"/>
    </row>
    <row r="23" spans="1:5">
      <c r="A23" s="60" t="s">
        <v>245</v>
      </c>
      <c r="B23" s="61">
        <v>-347970</v>
      </c>
      <c r="C23" s="61"/>
      <c r="D23" s="61">
        <v>-359761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>
        <v>-1056026</v>
      </c>
      <c r="C26" s="61"/>
      <c r="D26" s="61">
        <v>-1105561</v>
      </c>
      <c r="E26" s="49"/>
    </row>
    <row r="27" spans="1:5">
      <c r="A27" s="44" t="s">
        <v>221</v>
      </c>
      <c r="B27" s="61">
        <v>-2696456</v>
      </c>
      <c r="C27" s="61"/>
      <c r="D27" s="61">
        <v>-2134522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/>
      <c r="C34" s="61"/>
      <c r="D34" s="61">
        <v>15205</v>
      </c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-42809</v>
      </c>
      <c r="C37" s="61"/>
      <c r="D37" s="61">
        <v>-19860</v>
      </c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>
        <v>-492344</v>
      </c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2632786</v>
      </c>
      <c r="C42" s="51">
        <f t="shared" ref="C42:D42" si="0">SUM(C9:C41)</f>
        <v>0</v>
      </c>
      <c r="D42" s="51">
        <f t="shared" si="0"/>
        <v>2108872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-406513</v>
      </c>
      <c r="C44" s="61"/>
      <c r="D44" s="61">
        <v>-316331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2226273</v>
      </c>
      <c r="C47" s="63">
        <f t="shared" ref="C47:D47" si="1">SUM(C42:C46)</f>
        <v>0</v>
      </c>
      <c r="D47" s="63">
        <f t="shared" si="1"/>
        <v>1792541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2226273</v>
      </c>
      <c r="C57" s="70">
        <f t="shared" ref="C57:D57" si="2">C47+C55</f>
        <v>0</v>
      </c>
      <c r="D57" s="70">
        <f t="shared" si="2"/>
        <v>1792541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4717E7C-9D83-49F5-969F-6738878D51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968E99D-B492-4B97-A874-F4E0AE41990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FC122F-FEB7-416E-94EA-2608544E761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2022-07-11T11:20:19Z</dcterms:modified>
</cp:coreProperties>
</file>