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.halili\Desktop\ALBANIA\AL FS\Declared\e-albania\"/>
    </mc:Choice>
  </mc:AlternateContent>
  <xr:revisionPtr revIDLastSave="0" documentId="13_ncr:1_{08065CFB-7472-4ACE-8D18-681571B88D51}" xr6:coauthVersionLast="45" xr6:coauthVersionMax="45" xr10:uidLastSave="{00000000-0000-0000-0000-000000000000}"/>
  <bookViews>
    <workbookView xWindow="2868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6" i="18" l="1"/>
  <c r="B16" i="18"/>
  <c r="D28" i="18" l="1"/>
  <c r="B28" i="18"/>
  <c r="B30" i="18" s="1"/>
  <c r="B67" i="18" l="1"/>
  <c r="D67" i="18"/>
  <c r="D59" i="18"/>
  <c r="B59" i="18"/>
  <c r="D30" i="18"/>
  <c r="D35" i="18" s="1"/>
  <c r="B35" i="18"/>
  <c r="D50" i="18" l="1"/>
  <c r="D38" i="18"/>
  <c r="B50" i="18"/>
  <c r="B38" i="18"/>
  <c r="B69" i="18"/>
  <c r="D69" i="18"/>
  <c r="D71" i="18" l="1"/>
  <c r="D74" i="18" s="1"/>
  <c r="D47" i="18" s="1"/>
  <c r="B71" i="18"/>
  <c r="B74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43" i="18" l="1"/>
  <c r="B47" i="18"/>
  <c r="B43" i="18"/>
  <c r="G97" i="1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<sst xmlns="http://schemas.openxmlformats.org/spreadsheetml/2006/main" count="418" uniqueCount="269">
  <si>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</si>
  <si>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</si>
  <si>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</si>
  <si>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</si>
  <si>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</si>
  <si>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</si>
  <si>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</si>
  <si>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</si>
  <si>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</si>
  <si>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</si>
  <si>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</si>
  <si>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</si>
  <si>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</si>
  <si>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</si>
  <si>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</si>
  <si>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</si>
  <si>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</si>
  <si>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</si>
  <si>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</si>
  <si>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</si>
  <si>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</si>
  <si>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</si>
  <si>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</si>
  <si>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</si>
  <si>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</si>
  <si>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</si>
  <si>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</si>
  <si>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</si>
  <si>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</si>
  <si>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</si>
  <si>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</si>
  <si>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</si>
  <si>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</si>
  <si>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</si>
  <si>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</si>
  <si>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</si>
  <si>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</si>
  <si>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</si>
  <si>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</si>
  <si>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</si>
  <si>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</si>
  <si>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</si>
  <si>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</si>
  <si>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</si>
  <si>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</si>
  <si>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</si>
  <si>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</si>
  <si>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</si>
  <si>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</si>
  <si>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</si>
  <si>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</si>
  <si>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</si>
  <si>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</si>
  <si>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</si>
  <si>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</si>
  <si>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</si>
  <si>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</si>
  <si>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</si>
  <si>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</si>
  <si>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</si>
  <si>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</si>
  <si>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</si>
  <si>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</si>
  <si>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</si>
  <si>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</si>
  <si>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</si>
  <si>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</si>
  <si>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</si>
  <si>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</si>
  <si>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</si>
  <si>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</si>
  <si>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</si>
  <si>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</si>
  <si>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</si>
  <si>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</si>
  <si>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</si>
  <si>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</si>
  <si>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</si>
  <si>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</si>
  <si>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</si>
  <si>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</si>
  <si>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</si>
  <si>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</si>
  <si>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</si>
  <si>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</si>
  <si>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</si>
  <si>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</si>
  <si>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</si>
  <si>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</si>
  <si>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</si>
  <si>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</si>
  <si>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</si>
  <si>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</si>
  <si>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</si>
  <si>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</si>
  <si>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</si>
  <si>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</si>
  <si>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</si>
  <si>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</si>
  <si>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</si>
  <si>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</si>
  <si>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</si>
  <si>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</si>
  <si>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</si>
  <si>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</si>
  <si>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</si>
  <si>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</si>
  <si>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</si>
  <si>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</si>
  <si>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</si>
  <si>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</si>
  <si>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</si>
  <si>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</si>
  <si>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</si>
  <si>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</si>
  <si>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</si>
  <si>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</si>
  <si>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</si>
  <si>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</si>
  <si>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</si>
  <si>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</si>
  <si>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</si>
  <si>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</si>
  <si>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</si>
  <si>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</si>
  <si>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</si>
  <si>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</si>
  <si>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</si>
  <si>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</si>
  <si>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</si>
  <si>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</si>
  <si>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</si>
  <si>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</si>
  <si>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</si>
  <si>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</si>
  <si>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</si>
  <si>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</si>
  <si>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</si>
  <si>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</si>
  <si>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</si>
  <si>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</si>
  <si>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</si>
  <si>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</si>
  <si>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</si>
  <si>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</si>
  <si>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</si>
  <si>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</si>
  <si>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</si>
  <si>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</si>
  <si>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</si>
  <si>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</si>
  <si>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</si>
  <si>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</si>
  <si>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</si>
  <si>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</si>
  <si>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</si>
  <si>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</si>
  <si>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</si>
  <si>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</si>
  <si>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</si>
  <si>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</si>
  <si>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</si>
  <si>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</si>
  <si>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</si>
  <si>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</si>
  <si>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</si>
  <si>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</si>
  <si>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</si>
  <si>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</si>
  <si>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</si>
  <si>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</si>
  <si>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</si>
  <si>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</si>
  <si>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</si>
  <si>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</si>
  <si>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</si>
  <si>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</si>
  <si>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</si>
  <si>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</si>
  <si>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</si>
  <si>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</si>
  <si>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</si>
  <si>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</si>
  <si>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</si>
  <si>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</si>
  <si>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</si>
  <si>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</si>
  <si>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</si>
  <si>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</si>
  <si>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</si>
  <si>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</si>
  <si>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</si>
  <si>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</si>
  <si>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</si>
  <si>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</si>
  <si>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</si>
  <si>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</si>
  <si>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</si>
  <si>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</si>
  <si>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</si>
  <si>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</si>
  <si>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</si>
  <si>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</si>
  <si>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</si>
  <si>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</si>
  <si>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</si>
  <si>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</si>
  <si>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</si>
  <si>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</si>
  <si>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</si>
  <si>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</si>
  <si>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</si>
  <si>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</si>
  <si>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</si>
  <si>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</si>
  <si>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</si>
  <si>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</si>
  <si>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</si>
  <si>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</si>
  <si>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</si>
  <si>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</si>
  <si>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</si>
  <si>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</si>
  <si>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</si>
  <si>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</si>
  <si>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</si>
  <si>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</si>
  <si>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</si>
  <si>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</si>
  <si>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</si>
  <si>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</si>
  <si>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</si>
  <si>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</si>
  <si>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</si>
  <si>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</si>
  <si>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</si>
  <si>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</si>
  <si>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</si>
  <si>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</si>
  <si>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</si>
  <si>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</si>
  <si>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</si>
  <si>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</si>
  <si>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</si>
  <si>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</si>
  <si>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</si>
  <si>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</si>
  <si>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</si>
  <si>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</si>
  <si>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</si>
  <si>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</si>
  <si>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</si>
  <si>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</si>
  <si>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</si>
  <si>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</si>
  <si>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</si>
  <si>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</si>
  <si>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</si>
  <si>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</si>
  <si>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</si>
  <si>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</si>
  <si>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</si>
  <si>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</si>
  <si>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</si>
  <si>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</si>
  <si>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L71528013A</t>
  </si>
  <si>
    <t>Mogo Albania</t>
  </si>
  <si>
    <t>Lek</t>
  </si>
  <si>
    <t>K6491 -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</si>
</sst>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tabSelected="1" zoomScaleNormal="100" workbookViewId="0">
      <selection activeCell="F23" sqref="F23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224</v>
      </c>
    </row>
    <row r="2" spans="1:6" ht="14.4">
      <c r="A2" s="42" t="s">
        <v>266</v>
      </c>
    </row>
    <row r="3" spans="1:6" ht="14.4">
      <c r="A3" s="42" t="s">
        <v>265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156857658</v>
      </c>
      <c r="C10" s="44"/>
      <c r="D10" s="50">
        <v>18392172</v>
      </c>
      <c r="E10" s="43"/>
      <c r="F10" s="63" t="s">
        <v>268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263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263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f>487308+13662501</f>
        <v>14149809</v>
      </c>
      <c r="C16" s="44"/>
      <c r="D16" s="50">
        <f>1083843</f>
        <v>1083843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229</v>
      </c>
      <c r="B19" s="50">
        <v>-158399256</v>
      </c>
      <c r="C19" s="44"/>
      <c r="D19" s="50">
        <v>-21833825</v>
      </c>
      <c r="E19" s="43"/>
      <c r="F19" s="36"/>
    </row>
    <row r="20" spans="1:6">
      <c r="A20" s="52" t="s">
        <v>230</v>
      </c>
      <c r="B20" s="50">
        <v>-46739167</v>
      </c>
      <c r="C20" s="44"/>
      <c r="D20" s="50">
        <v>-25615897</v>
      </c>
      <c r="E20" s="43"/>
      <c r="F20" s="36"/>
    </row>
    <row r="21" spans="1:6">
      <c r="A21" s="52" t="s">
        <v>231</v>
      </c>
      <c r="B21" s="50">
        <v>-36870207</v>
      </c>
      <c r="C21" s="44"/>
      <c r="D21" s="50">
        <v>-5942955</v>
      </c>
      <c r="E21" s="43"/>
      <c r="F21" s="36"/>
    </row>
    <row r="22" spans="1:6">
      <c r="A22" s="52" t="s">
        <v>232</v>
      </c>
      <c r="B22" s="50">
        <v>-117464213</v>
      </c>
      <c r="C22" s="44"/>
      <c r="D22" s="50">
        <v>-58817617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219</v>
      </c>
      <c r="B27" s="50">
        <v>1668106</v>
      </c>
      <c r="C27" s="44"/>
      <c r="D27" s="50">
        <v>13951951</v>
      </c>
      <c r="E27" s="43"/>
      <c r="F27" s="36"/>
    </row>
    <row r="28" spans="1:6" ht="15" customHeight="1">
      <c r="A28" s="53" t="s">
        <v>217</v>
      </c>
      <c r="B28" s="57">
        <f>SUM(B10:B22,B24:B27)</f>
        <v>-186797270</v>
      </c>
      <c r="C28" s="44"/>
      <c r="D28" s="57">
        <f>SUM(D10:D22,D24:D27)</f>
        <v>-78782328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236</v>
      </c>
      <c r="B30" s="57">
        <f>SUM(B28:B29)</f>
        <v>-186797270</v>
      </c>
      <c r="C30" s="45"/>
      <c r="D30" s="57">
        <f>SUM(D28:D29)</f>
        <v>-78782328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-186797270</v>
      </c>
      <c r="C35" s="48"/>
      <c r="D35" s="58">
        <f>D30+D33</f>
        <v>-78782328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f>B35</f>
        <v>-186797270</v>
      </c>
      <c r="C38" s="44"/>
      <c r="D38" s="50">
        <f>D35</f>
        <v>-78782328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f>B74/34514387</f>
        <v>-4.6153884175894531</v>
      </c>
      <c r="C43" s="44"/>
      <c r="D43" s="50">
        <f>D74/10000000</f>
        <v>-8.1313876</v>
      </c>
      <c r="E43" s="43"/>
      <c r="F43" s="36"/>
    </row>
    <row r="44" spans="1:6">
      <c r="A44" s="55" t="s">
        <v>245</v>
      </c>
      <c r="B44" s="50">
        <v>-6</v>
      </c>
      <c r="C44" s="44"/>
      <c r="D44" s="50">
        <v>-9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f>B74/34514387</f>
        <v>-4.6153884175894531</v>
      </c>
      <c r="C47" s="44"/>
      <c r="D47" s="50">
        <f>D74/10000000</f>
        <v>-8.1313876</v>
      </c>
      <c r="E47" s="36"/>
      <c r="F47" s="36"/>
    </row>
    <row r="48" spans="1:6">
      <c r="A48" s="55" t="s">
        <v>245</v>
      </c>
      <c r="B48" s="50">
        <v>-6</v>
      </c>
      <c r="C48" s="44"/>
      <c r="D48" s="50">
        <v>-9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-186797270</v>
      </c>
      <c r="D50" s="59">
        <f>D35</f>
        <v>-78782328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27499968</v>
      </c>
      <c r="C58" s="44"/>
      <c r="D58" s="50">
        <v>0</v>
      </c>
    </row>
    <row r="59" spans="1:5">
      <c r="A59" s="53" t="s">
        <v>223</v>
      </c>
      <c r="B59" s="59">
        <f>SUM(B55:B58)</f>
        <v>27499968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-2531548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-2531548</v>
      </c>
    </row>
    <row r="68" spans="1:4" ht="14.4">
      <c r="A68" s="51"/>
    </row>
    <row r="69" spans="1:4">
      <c r="A69" s="53" t="s">
        <v>254</v>
      </c>
      <c r="B69" s="59">
        <f>SUM(B59,B67)</f>
        <v>27499968</v>
      </c>
      <c r="D69" s="59">
        <f>SUM(D59,D67)</f>
        <v>-2531548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-159297302</v>
      </c>
      <c r="D71" s="60">
        <f>D69+D50</f>
        <v>-81313876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5">
        <f>B71</f>
        <v>-159297302</v>
      </c>
      <c r="D74" s="65">
        <f>D71</f>
        <v>-81313876</v>
      </c>
    </row>
    <row r="75" spans="1:4">
      <c r="A75" s="52" t="s">
        <v>241</v>
      </c>
      <c r="B75" s="61">
        <v>0</v>
      </c>
      <c r="D75" s="61">
        <v>0</v>
      </c>
    </row>
    <row r="80" spans="1:4">
      <c r="D80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 Halili</cp:lastModifiedBy>
  <cp:lastPrinted>2016-10-03T09:59:38Z</cp:lastPrinted>
  <dcterms:created xsi:type="dcterms:W3CDTF">2012-01-19T09:31:29Z</dcterms:created>
  <dcterms:modified xsi:type="dcterms:W3CDTF">2020-08-17T08:55:57Z</dcterms:modified>
</cp:coreProperties>
</file>