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C13"/>
  <c r="C12" s="1"/>
  <c r="C10"/>
  <c r="C6"/>
  <c r="C17" s="1"/>
  <c r="C25" s="1"/>
  <c r="C27" s="1"/>
  <c r="B16"/>
  <c r="B15"/>
  <c r="B12"/>
  <c r="B14"/>
  <c r="B10"/>
  <c r="B17"/>
  <c r="B25" s="1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<sst xmlns="http://schemas.openxmlformats.org/spreadsheetml/2006/main" count="26" uniqueCount="25">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</sst>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0" fillId="0" borderId="0" xfId="0" applyFont="1" applyFill="1" applyBorder="1"/>
    <xf numFmtId="0" fontId="9" fillId="2" borderId="0" xfId="0" applyFont="1" applyFill="1" applyBorder="1" applyAlignment="1">
      <alignment vertical="center"/>
    </xf>
    <xf numFmtId="3" fontId="9" fillId="3" borderId="3" xfId="0" applyNumberFormat="1" applyFont="1" applyFill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3" fontId="9" fillId="2" borderId="2" xfId="0" applyNumberFormat="1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3" workbookViewId="0">
      <selection activeCell="A19" sqref="A19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3"/>
    </row>
    <row r="2" spans="1:14" ht="15" customHeight="1">
      <c r="A2" s="24" t="s">
        <v>24</v>
      </c>
      <c r="B2" s="12" t="s">
        <v>23</v>
      </c>
      <c r="C2" s="12" t="s">
        <v>23</v>
      </c>
    </row>
    <row r="3" spans="1:14" ht="15" customHeight="1">
      <c r="A3" s="25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 ht="15.75">
      <c r="A6" s="6" t="s">
        <v>19</v>
      </c>
      <c r="B6" s="14">
        <v>8229698</v>
      </c>
      <c r="C6" s="14">
        <f>5111020+78333+2069167</f>
        <v>7258520</v>
      </c>
    </row>
    <row r="7" spans="1:14" ht="15.75">
      <c r="A7" s="6" t="s">
        <v>18</v>
      </c>
      <c r="B7" s="15">
        <v>680400</v>
      </c>
      <c r="C7" s="15">
        <v>150000</v>
      </c>
    </row>
    <row r="8" spans="1:14" ht="15.75">
      <c r="A8" s="6" t="s">
        <v>17</v>
      </c>
      <c r="B8" s="15">
        <v>0</v>
      </c>
      <c r="C8" s="15">
        <v>0</v>
      </c>
    </row>
    <row r="9" spans="1:14" ht="15.75">
      <c r="A9" s="6" t="s">
        <v>16</v>
      </c>
      <c r="B9" s="16">
        <v>0</v>
      </c>
      <c r="C9" s="16">
        <v>0</v>
      </c>
    </row>
    <row r="10" spans="1:14" ht="15.75">
      <c r="A10" s="6" t="s">
        <v>15</v>
      </c>
      <c r="B10" s="14">
        <f>-3631774</f>
        <v>-3631774</v>
      </c>
      <c r="C10" s="14">
        <f>-3167417+27360</f>
        <v>-3140057</v>
      </c>
    </row>
    <row r="11" spans="1:14" ht="15.75">
      <c r="A11" s="6" t="s">
        <v>14</v>
      </c>
      <c r="B11" s="14">
        <v>-1000000</v>
      </c>
      <c r="C11" s="14">
        <v>0</v>
      </c>
    </row>
    <row r="12" spans="1:14" ht="15.75">
      <c r="A12" s="6" t="s">
        <v>13</v>
      </c>
      <c r="B12" s="17">
        <f>SUM(B13:B14)</f>
        <v>-2418024</v>
      </c>
      <c r="C12" s="17">
        <f>SUM(C13:C14)</f>
        <v>-1410709</v>
      </c>
    </row>
    <row r="13" spans="1:14" ht="15.75">
      <c r="A13" s="9" t="s">
        <v>12</v>
      </c>
      <c r="B13" s="14">
        <v>-2072000</v>
      </c>
      <c r="C13" s="14">
        <f>-1131068</f>
        <v>-1131068</v>
      </c>
    </row>
    <row r="14" spans="1:14" ht="15.75">
      <c r="A14" s="9" t="s">
        <v>11</v>
      </c>
      <c r="B14" s="14">
        <f>-346024</f>
        <v>-346024</v>
      </c>
      <c r="C14" s="14">
        <v>-279641</v>
      </c>
    </row>
    <row r="15" spans="1:14" ht="15.75">
      <c r="A15" s="6" t="s">
        <v>10</v>
      </c>
      <c r="B15" s="14">
        <f>-945617</f>
        <v>-945617</v>
      </c>
      <c r="C15" s="14">
        <v>-1515258</v>
      </c>
    </row>
    <row r="16" spans="1:14" ht="15.75">
      <c r="A16" s="6" t="s">
        <v>9</v>
      </c>
      <c r="B16" s="14">
        <f>-843794</f>
        <v>-843794</v>
      </c>
      <c r="C16" s="14">
        <f>-120000-148257-4167-3000-282054-12050</f>
        <v>-569528</v>
      </c>
    </row>
    <row r="17" spans="1:3" ht="15.75">
      <c r="A17" s="7" t="s">
        <v>8</v>
      </c>
      <c r="B17" s="18">
        <f>SUM(B6:B12,B15:B16)</f>
        <v>70889</v>
      </c>
      <c r="C17" s="18">
        <f>SUM(C6:C12,C15:C16)</f>
        <v>772968</v>
      </c>
    </row>
    <row r="18" spans="1:3" ht="15.75">
      <c r="A18" s="4"/>
      <c r="B18" s="19"/>
      <c r="C18" s="19"/>
    </row>
    <row r="19" spans="1:3" ht="15.75">
      <c r="A19" s="8" t="s">
        <v>7</v>
      </c>
      <c r="B19" s="20"/>
      <c r="C19" s="20"/>
    </row>
    <row r="20" spans="1:3" ht="15.75">
      <c r="A20" s="5" t="s">
        <v>6</v>
      </c>
      <c r="B20" s="20"/>
      <c r="C20" s="20"/>
    </row>
    <row r="21" spans="1:3" ht="15.75">
      <c r="A21" s="6" t="s">
        <v>5</v>
      </c>
      <c r="B21" s="14">
        <v>0</v>
      </c>
      <c r="C21" s="14">
        <v>0</v>
      </c>
    </row>
    <row r="22" spans="1:3" ht="15.75">
      <c r="A22" s="6" t="s">
        <v>4</v>
      </c>
      <c r="B22" s="14">
        <v>0</v>
      </c>
      <c r="C22" s="14">
        <v>0</v>
      </c>
    </row>
    <row r="23" spans="1:3" ht="15.75">
      <c r="A23" s="4" t="s">
        <v>3</v>
      </c>
      <c r="B23" s="18">
        <v>0</v>
      </c>
      <c r="C23" s="18">
        <v>0</v>
      </c>
    </row>
    <row r="24" spans="1:3" ht="15.75">
      <c r="A24" s="2"/>
      <c r="B24" s="21"/>
      <c r="C24" s="21"/>
    </row>
    <row r="25" spans="1:3" ht="16.5" thickBot="1">
      <c r="A25" s="2" t="s">
        <v>2</v>
      </c>
      <c r="B25" s="22">
        <f>B17</f>
        <v>70889</v>
      </c>
      <c r="C25" s="22">
        <f>C17</f>
        <v>772968</v>
      </c>
    </row>
    <row r="26" spans="1:3" ht="15.75">
      <c r="A26" s="3" t="s">
        <v>1</v>
      </c>
      <c r="B26" s="14">
        <v>0</v>
      </c>
      <c r="C26" s="14">
        <v>-31148</v>
      </c>
    </row>
    <row r="27" spans="1:3" ht="16.5" thickBot="1">
      <c r="A27" s="2" t="s">
        <v>0</v>
      </c>
      <c r="B27" s="23">
        <f>B25+B26</f>
        <v>70889</v>
      </c>
      <c r="C27" s="23">
        <f>C25+C26</f>
        <v>741820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xxx</cp:lastModifiedBy>
  <dcterms:created xsi:type="dcterms:W3CDTF">2018-06-20T15:30:23Z</dcterms:created>
  <dcterms:modified xsi:type="dcterms:W3CDTF">2022-06-29T10:19:29Z</dcterms:modified>
</cp:coreProperties>
</file>