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05" windowWidth="15480" windowHeight="9855" firstSheet="1" activeTab="1"/>
  </bookViews>
  <sheets>
    <sheet name="bilanc sistemi" sheetId="1" r:id="rId1"/>
    <sheet name="bILANC" sheetId="2" r:id="rId2"/>
    <sheet name="PASH" sheetId="5" r:id="rId3"/>
    <sheet name="Kapitali aksionar" sheetId="6" r:id="rId4"/>
    <sheet name="Cash Flow" sheetId="9" r:id="rId5"/>
  </sheets>
  <externalReferences>
    <externalReference r:id="rId6"/>
  </externalReferences>
  <calcPr calcId="124519"/>
</workbook>
</file>

<file path=xl/calcChain.xml><?xml version="1.0" encoding="utf-8"?>
<calcChain xmlns="http://schemas.openxmlformats.org/spreadsheetml/2006/main">
  <c r="E7" i="9"/>
  <c r="E8"/>
  <c r="E34"/>
  <c r="E30"/>
  <c r="E25"/>
  <c r="E15"/>
  <c r="E10"/>
  <c r="E19" s="1"/>
  <c r="S82" i="1"/>
  <c r="R85" s="1"/>
  <c r="R90" s="1"/>
  <c r="E29" i="9"/>
  <c r="E31" s="1"/>
  <c r="E24"/>
  <c r="E26" s="1"/>
  <c r="E16"/>
  <c r="E13" l="1"/>
  <c r="E17" l="1"/>
  <c r="R126" i="1"/>
  <c r="R127" s="1"/>
  <c r="R128" s="1"/>
  <c r="E5" i="9"/>
  <c r="E12" s="1"/>
  <c r="E21" l="1"/>
  <c r="E33" s="1"/>
  <c r="E35" s="1"/>
</calcChain>
</file>

<file path=xl/sharedStrings.xml><?xml version="1.0" encoding="utf-8"?>
<sst xmlns="http://schemas.openxmlformats.org/spreadsheetml/2006/main" count="762" uniqueCount="207">
  <si>
    <t>Bilanci</t>
  </si>
  <si>
    <t>Filtrat</t>
  </si>
  <si>
    <t>Dt. Dok.:</t>
  </si>
  <si>
    <t>Azhornim</t>
  </si>
  <si>
    <t>Emertimi</t>
  </si>
  <si>
    <t>Aktivet</t>
  </si>
  <si>
    <t xml:space="preserve"> </t>
  </si>
  <si>
    <t>Totali</t>
  </si>
  <si>
    <t>Huate dhe Kapitali</t>
  </si>
  <si>
    <t>Diferenca</t>
  </si>
  <si>
    <t>Copyright © IMB
Instituti i Modelimeve ne Biznes 
www.imb.al</t>
  </si>
  <si>
    <t>+</t>
  </si>
  <si>
    <t>I</t>
  </si>
  <si>
    <t>II</t>
  </si>
  <si>
    <t>III</t>
  </si>
  <si>
    <t>i</t>
  </si>
  <si>
    <t>ii</t>
  </si>
  <si>
    <t>iii</t>
  </si>
  <si>
    <t>iv</t>
  </si>
  <si>
    <t>v</t>
  </si>
  <si>
    <t>Aktivet Afatshkurtra</t>
  </si>
  <si>
    <t>Aktivet Afatgjata</t>
  </si>
  <si>
    <t>Detyrimet Afatshkurtra</t>
  </si>
  <si>
    <t>Detyrimet Afatgjata</t>
  </si>
  <si>
    <t xml:space="preserve">Kapitali </t>
  </si>
  <si>
    <t>Mjete monetare</t>
  </si>
  <si>
    <t>Shuma</t>
  </si>
  <si>
    <t>Derivative dhe aktive financiare te mbajtura per tregtim</t>
  </si>
  <si>
    <t>Aktive te tjera afatshkurtra financiare</t>
  </si>
  <si>
    <t>Inventari</t>
  </si>
  <si>
    <t>Aktivet biologjike afatshkurtra</t>
  </si>
  <si>
    <t>Aktivet afatshkurtra te mbajtura per shitje</t>
  </si>
  <si>
    <t>Parapagimet dhe shpenzimet e shtyra</t>
  </si>
  <si>
    <t>Investimet financiare afatgjata</t>
  </si>
  <si>
    <t>Aktive afatgjata materiale</t>
  </si>
  <si>
    <t>Aktivet biologjike afatgjata</t>
  </si>
  <si>
    <t>Aktivet afatgjata jomateriale</t>
  </si>
  <si>
    <t>Kapital aksionar i papaguar</t>
  </si>
  <si>
    <t>Aktive te tjera afatgjata (ne proces)</t>
  </si>
  <si>
    <t>Derivativet (vlera negative)</t>
  </si>
  <si>
    <t>Huamarrjet</t>
  </si>
  <si>
    <t>Huat dhe parapagimet</t>
  </si>
  <si>
    <t>Grantet dhe te ardhurat e shtyra</t>
  </si>
  <si>
    <t>Provizionet afatshkurtra</t>
  </si>
  <si>
    <t>Huat afatgjata</t>
  </si>
  <si>
    <t>Huamarrje te tjera afatgjata</t>
  </si>
  <si>
    <t>Provizionet afatgjata</t>
  </si>
  <si>
    <t xml:space="preserve">Grantet dhe te ardhura te shtyra </t>
  </si>
  <si>
    <t xml:space="preserve">Aksionet e pakices </t>
  </si>
  <si>
    <t xml:space="preserve">Kapitali qe i perket aksionareve te shoqerise meme </t>
  </si>
  <si>
    <t>Kapitali aksionar</t>
  </si>
  <si>
    <t>Primi i aksionit</t>
  </si>
  <si>
    <t xml:space="preserve">Njesite ose aksionet e thesarit </t>
  </si>
  <si>
    <t>Rezerva</t>
  </si>
  <si>
    <t>Fitimet e pashperndara</t>
  </si>
  <si>
    <t>Fitimi/Humbja e vitit financiar</t>
  </si>
  <si>
    <t>01/01/2013 - 31/12/2013</t>
  </si>
  <si>
    <t>Po</t>
  </si>
  <si>
    <t>Derivativet</t>
  </si>
  <si>
    <t>Aktivet e mbajtura per tregtim</t>
  </si>
  <si>
    <t>Llogari/Kerkesa te arketueshme</t>
  </si>
  <si>
    <t>Llogari/Kerkesa te tjera te arketueshme</t>
  </si>
  <si>
    <t>Instrumente te tjera borxhi</t>
  </si>
  <si>
    <t>Investime te tjera financiare</t>
  </si>
  <si>
    <t>Lendet e para</t>
  </si>
  <si>
    <t>Prodhim ne proces</t>
  </si>
  <si>
    <t>Produkte te gatshme</t>
  </si>
  <si>
    <t>Mallra per rishitje</t>
  </si>
  <si>
    <t>Parapagesat per furnizime</t>
  </si>
  <si>
    <t>Aksione dhe pjesemarrje te tjera ne njesi te kontrolluara</t>
  </si>
  <si>
    <t>Aksione dhe investime te tjera ne pjesmarrje</t>
  </si>
  <si>
    <t>Aksione dhe letra te tjera me vlere</t>
  </si>
  <si>
    <t>Llogari/Kerkesa te arketueshme afatgjata</t>
  </si>
  <si>
    <t>Toka</t>
  </si>
  <si>
    <t>Makineri dhe pajisje</t>
  </si>
  <si>
    <t>Aktive te tjera afatgjata materiale</t>
  </si>
  <si>
    <t>Ndertesa</t>
  </si>
  <si>
    <t>Emri i mire</t>
  </si>
  <si>
    <t>Shpenzimet e zhvillimit</t>
  </si>
  <si>
    <t xml:space="preserve">Aktive te tjera afatgjata jomateriale </t>
  </si>
  <si>
    <t>Huat dhe obligacionet afatshkurtra</t>
  </si>
  <si>
    <t>Kthimet/ripagesat e huave afatgjata</t>
  </si>
  <si>
    <t>Bono te konvertueshme</t>
  </si>
  <si>
    <t>Te pagueshme ndaj furnitoreve</t>
  </si>
  <si>
    <t>Te pagueshme ndaj punonjesve</t>
  </si>
  <si>
    <t>Detyrimet tatimore</t>
  </si>
  <si>
    <t>Hua te tjera</t>
  </si>
  <si>
    <t>Parapagimet e arketuara</t>
  </si>
  <si>
    <t>Hua bono dhe detyrime nga qiraja financiare</t>
  </si>
  <si>
    <t>Bonot e konvertueshme</t>
  </si>
  <si>
    <t>Rezerva ligjore</t>
  </si>
  <si>
    <t>Rezerva te tjera</t>
  </si>
  <si>
    <t>Rezerva statuore</t>
  </si>
  <si>
    <t>I.1</t>
  </si>
  <si>
    <t>I.2</t>
  </si>
  <si>
    <t>I.3</t>
  </si>
  <si>
    <t>I.4</t>
  </si>
  <si>
    <t>I.5</t>
  </si>
  <si>
    <t>I.6</t>
  </si>
  <si>
    <t>I.7</t>
  </si>
  <si>
    <t>II.1</t>
  </si>
  <si>
    <t>II.2</t>
  </si>
  <si>
    <t>II.3</t>
  </si>
  <si>
    <t>II.4</t>
  </si>
  <si>
    <t>II.5</t>
  </si>
  <si>
    <t>II.6</t>
  </si>
  <si>
    <t>III.1</t>
  </si>
  <si>
    <t>III.2</t>
  </si>
  <si>
    <t>III.3</t>
  </si>
  <si>
    <t>III.4</t>
  </si>
  <si>
    <t>III.5</t>
  </si>
  <si>
    <t>III.6</t>
  </si>
  <si>
    <t>III.7</t>
  </si>
  <si>
    <t>III.8</t>
  </si>
  <si>
    <t>Ndermarrja:</t>
  </si>
  <si>
    <t>Shfaq llogarite e pacaktuara</t>
  </si>
  <si>
    <t>Shenime</t>
  </si>
  <si>
    <t>Nd-07</t>
  </si>
  <si>
    <t>Jo</t>
  </si>
  <si>
    <t>Viti Raportues</t>
  </si>
  <si>
    <t>.00</t>
  </si>
  <si>
    <t>893,521.06</t>
  </si>
  <si>
    <t>1,407,200.00</t>
  </si>
  <si>
    <t>342,958.75</t>
  </si>
  <si>
    <t xml:space="preserve">Monedha: </t>
  </si>
  <si>
    <t>Viti Paraardhes</t>
  </si>
  <si>
    <t>1/1</t>
  </si>
  <si>
    <t>LEK</t>
  </si>
  <si>
    <t>31 dhjetor 2013</t>
  </si>
  <si>
    <t>I. Aktivet afatshkurtra</t>
  </si>
  <si>
    <t xml:space="preserve">Mjete monetare dhe ekuivalente te tyre  </t>
  </si>
  <si>
    <t>Llogari te arketueshme</t>
  </si>
  <si>
    <t>Total i aktiveve afatshkurtra (I)</t>
  </si>
  <si>
    <t>II. Aktivet afatgjata</t>
  </si>
  <si>
    <t>Totali i aktiveve (I + II)</t>
  </si>
  <si>
    <t>Detyrimet dhe kapitali</t>
  </si>
  <si>
    <t xml:space="preserve">I. Detyrimet afatshkurtra </t>
  </si>
  <si>
    <t xml:space="preserve">Llogari te pagueshme </t>
  </si>
  <si>
    <t>Detyrime te tjera</t>
  </si>
  <si>
    <t>Tatim-fitimi i pagueshem</t>
  </si>
  <si>
    <t>Totali i detyrimeve afatshkurtra (I)</t>
  </si>
  <si>
    <t xml:space="preserve">II. Detyrimet afatgjata </t>
  </si>
  <si>
    <t>Totali i detyrimeve afatgjata (II)</t>
  </si>
  <si>
    <t>Totali i detyrimeve (I + II)</t>
  </si>
  <si>
    <t>III. Kapitali neto</t>
  </si>
  <si>
    <t xml:space="preserve">Fitimi i akumuluar </t>
  </si>
  <si>
    <t>Fitimi i periudhes</t>
  </si>
  <si>
    <t>Totali i kapitalit (III)</t>
  </si>
  <si>
    <t>Totali i detyrimeve dhe kapitalit (I,II,III)</t>
  </si>
  <si>
    <t>Mjete transporti</t>
  </si>
  <si>
    <t>Kapitali aksioner</t>
  </si>
  <si>
    <t>Viti i mbyllur me 31 dhjetor 2013</t>
  </si>
  <si>
    <t>Te ardhurat nga aktiviteti</t>
  </si>
  <si>
    <t>Te ardhurat nga sherbimet e kryera</t>
  </si>
  <si>
    <t>Shpenzimet operative</t>
  </si>
  <si>
    <t>Shpenzime per sherbime</t>
  </si>
  <si>
    <t>Shpenzime personeli</t>
  </si>
  <si>
    <t>-pagat e personelit</t>
  </si>
  <si>
    <t xml:space="preserve">-kontributet per sigurimet shoqerore dhe shendetesore                                                    </t>
  </si>
  <si>
    <t>Shpenzime te tjera</t>
  </si>
  <si>
    <t>Totali i shpenzimeve operative</t>
  </si>
  <si>
    <t xml:space="preserve">Fitimi nga veprimtaria kryesore </t>
  </si>
  <si>
    <t>Te ardhura financiare</t>
  </si>
  <si>
    <t>Shpenzime financiare</t>
  </si>
  <si>
    <t>Totali i te ardhurave financiare - neto</t>
  </si>
  <si>
    <t>Fitimi para tatimit</t>
  </si>
  <si>
    <t>Shpenzimi i tatimit mbi fitimin</t>
  </si>
  <si>
    <t xml:space="preserve">Fitimi i periudhes </t>
  </si>
  <si>
    <t>Fitime te akumuluara</t>
  </si>
  <si>
    <t>Fitimi i vitit</t>
  </si>
  <si>
    <t>Me 31 dhjetor 2013</t>
  </si>
  <si>
    <t>644,611.14</t>
  </si>
  <si>
    <t>1,538,132.20</t>
  </si>
  <si>
    <t>Makineri e paisje</t>
  </si>
  <si>
    <t>341,030.16</t>
  </si>
  <si>
    <t>1,879,162.36</t>
  </si>
  <si>
    <t>I. Fluksi monetar nga veprimtarite e shfrytezimit</t>
  </si>
  <si>
    <t>Rregullime per:</t>
  </si>
  <si>
    <t xml:space="preserve">   </t>
  </si>
  <si>
    <t>Amortizimi</t>
  </si>
  <si>
    <t xml:space="preserve">Provizione </t>
  </si>
  <si>
    <t>Shpenzime per interesa</t>
  </si>
  <si>
    <t>Humbje nga kembimi te parealizuara</t>
  </si>
  <si>
    <t>Fitimi operativ para ndryshimeve ne kapitalin punues</t>
  </si>
  <si>
    <t>Rritje(zvogelim) ne llogarite e arketueshme</t>
  </si>
  <si>
    <t>Rritje(zvogelim) ne llogarite e tjera te arketueshme</t>
  </si>
  <si>
    <t>Rritje(zvogelim) nga inventari</t>
  </si>
  <si>
    <t>Rritje ne llogari te pagueshme</t>
  </si>
  <si>
    <t>Rritje ne detyrime te tjera</t>
  </si>
  <si>
    <t>Fluksi monetar nga veprimtarite e shfrytezimit</t>
  </si>
  <si>
    <r>
      <t>·</t>
    </r>
    <r>
      <rPr>
        <sz val="7"/>
        <rFont val="Times New Roman"/>
        <family val="1"/>
      </rPr>
      <t xml:space="preserve">         </t>
    </r>
    <r>
      <rPr>
        <b/>
        <sz val="10"/>
        <rFont val="Times New Roman"/>
        <family val="1"/>
      </rPr>
      <t xml:space="preserve">- </t>
    </r>
  </si>
  <si>
    <t>Interesi i paguar</t>
  </si>
  <si>
    <t>Tatim fitimi i paguar</t>
  </si>
  <si>
    <t>Fluksi neto monetar perdorur ne veprimtarite e shfrytezimit</t>
  </si>
  <si>
    <t>II. Fluksi monetar nga veprimtarite e investimit</t>
  </si>
  <si>
    <t>Bjerje e aktiveve afatgjata materiale</t>
  </si>
  <si>
    <t>Blerje e aktiveve afatgjata jomateriale</t>
  </si>
  <si>
    <t>Fluksi neto monetar perdorur ne veprimtarite e investimit</t>
  </si>
  <si>
    <t>III. Fluksi monetar nga veprimtarite e financimit</t>
  </si>
  <si>
    <t>Te ardhura nga emetimi i kapitalit aksionar</t>
  </si>
  <si>
    <t>te ardhura nga huamarrje afatgjate</t>
  </si>
  <si>
    <t>Fluksi neto monetar nga veprimtarite e financimit</t>
  </si>
  <si>
    <t xml:space="preserve">                                     </t>
  </si>
  <si>
    <t>IV. Rritja/(pakesimi) neto i mjeteve monetare</t>
  </si>
  <si>
    <t xml:space="preserve">V. Mjetet monetare ne fillim te periudhes </t>
  </si>
  <si>
    <t xml:space="preserve">VI. Mjetet monetare ne fund te periudhes </t>
  </si>
  <si>
    <t>Humbje e periudhes</t>
  </si>
</sst>
</file>

<file path=xl/styles.xml><?xml version="1.0" encoding="utf-8"?>
<styleSheet xmlns="http://schemas.openxmlformats.org/spreadsheetml/2006/main">
  <numFmts count="4">
    <numFmt numFmtId="43" formatCode="_(* #,##0.00_);_(* \(#,##0.00\);_(* &quot;-&quot;??_);_(@_)"/>
    <numFmt numFmtId="164" formatCode="&quot;Yes&quot;;&quot;Yes&quot;;&quot;No&quot;"/>
    <numFmt numFmtId="165" formatCode="#,##0.0"/>
    <numFmt numFmtId="166" formatCode="_(* #,##0_);_(* \(#,##0\);_(* &quot;-&quot;??_);_(@_)"/>
  </numFmts>
  <fonts count="32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11"/>
      <name val="Calibri"/>
      <family val="2"/>
    </font>
    <font>
      <sz val="10"/>
      <name val="Arial"/>
      <family val="2"/>
    </font>
    <font>
      <sz val="11"/>
      <name val="Times New Roman"/>
      <family val="1"/>
    </font>
    <font>
      <b/>
      <sz val="10"/>
      <name val="Times New Roman"/>
      <family val="1"/>
    </font>
    <font>
      <b/>
      <u/>
      <sz val="10"/>
      <name val="Times New Roman"/>
      <family val="1"/>
    </font>
    <font>
      <b/>
      <sz val="19"/>
      <color indexed="63"/>
      <name val="Times New Roman"/>
      <family val="1"/>
    </font>
    <font>
      <b/>
      <sz val="9"/>
      <color indexed="62"/>
      <name val="Times New Roman"/>
      <family val="1"/>
    </font>
    <font>
      <sz val="8"/>
      <name val="Tahoma"/>
      <family val="2"/>
    </font>
    <font>
      <sz val="9"/>
      <color indexed="62"/>
      <name val="Times New Roman"/>
      <family val="1"/>
    </font>
    <font>
      <b/>
      <sz val="10"/>
      <color indexed="63"/>
      <name val="Times New Roman"/>
      <family val="1"/>
    </font>
    <font>
      <sz val="10"/>
      <color indexed="60"/>
      <name val="Times New Roman"/>
      <family val="1"/>
    </font>
    <font>
      <sz val="9"/>
      <name val="Times New Roman"/>
      <family val="1"/>
    </font>
    <font>
      <sz val="10"/>
      <name val="Times New Roman"/>
      <family val="1"/>
    </font>
    <font>
      <sz val="9"/>
      <name val="Calibri"/>
      <family val="2"/>
    </font>
    <font>
      <b/>
      <sz val="9"/>
      <color indexed="63"/>
      <name val="Times New Roman"/>
      <family val="1"/>
    </font>
    <font>
      <sz val="10"/>
      <name val="Calibri"/>
      <family val="2"/>
    </font>
    <font>
      <sz val="11"/>
      <name val="Calibri"/>
      <family val="2"/>
    </font>
    <font>
      <b/>
      <i/>
      <sz val="8"/>
      <color indexed="63"/>
      <name val="Times New Roman"/>
      <family val="1"/>
    </font>
    <font>
      <b/>
      <sz val="10"/>
      <color indexed="8"/>
      <name val="Times New Roman"/>
      <family val="1"/>
    </font>
    <font>
      <sz val="10"/>
      <color indexed="8"/>
      <name val="Times New Roman"/>
      <family val="1"/>
    </font>
    <font>
      <sz val="11"/>
      <color indexed="8"/>
      <name val="Times New Roman"/>
      <family val="1"/>
    </font>
    <font>
      <sz val="7"/>
      <name val="Times New Roman"/>
      <family val="1"/>
    </font>
    <font>
      <sz val="10"/>
      <name val="Symbol"/>
      <family val="1"/>
      <charset val="2"/>
    </font>
    <font>
      <sz val="10"/>
      <name val="Arial"/>
      <family val="2"/>
      <charset val="204"/>
    </font>
    <font>
      <b/>
      <sz val="10"/>
      <color rgb="FF000000"/>
      <name val="Times New Roman"/>
      <family val="1"/>
    </font>
    <font>
      <b/>
      <u/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11"/>
      <color rgb="FF000000"/>
      <name val="Times New Roman"/>
      <family val="1"/>
    </font>
    <font>
      <sz val="11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61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2"/>
      </left>
      <right/>
      <top style="thin">
        <color indexed="62"/>
      </top>
      <bottom style="thin">
        <color indexed="6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4" fillId="0" borderId="0" quotePrefix="1" applyFont="0" applyFill="0" applyBorder="0" applyAlignment="0">
      <protection locked="0"/>
    </xf>
  </cellStyleXfs>
  <cellXfs count="139">
    <xf numFmtId="0" fontId="0" fillId="0" borderId="0" xfId="0"/>
    <xf numFmtId="0" fontId="27" fillId="3" borderId="0" xfId="0" applyFont="1" applyFill="1" applyAlignment="1">
      <alignment vertical="top" wrapText="1"/>
    </xf>
    <xf numFmtId="0" fontId="27" fillId="3" borderId="0" xfId="0" applyFont="1" applyFill="1" applyAlignment="1">
      <alignment horizontal="center" vertical="top" wrapText="1"/>
    </xf>
    <xf numFmtId="0" fontId="27" fillId="3" borderId="0" xfId="0" applyFont="1" applyFill="1" applyAlignment="1">
      <alignment horizontal="right" vertical="top" wrapText="1"/>
    </xf>
    <xf numFmtId="0" fontId="28" fillId="3" borderId="0" xfId="0" applyFont="1" applyFill="1" applyAlignment="1">
      <alignment vertical="top" wrapText="1"/>
    </xf>
    <xf numFmtId="0" fontId="29" fillId="3" borderId="0" xfId="0" applyFont="1" applyFill="1" applyAlignment="1">
      <alignment horizontal="right" vertical="top" wrapText="1"/>
    </xf>
    <xf numFmtId="0" fontId="29" fillId="3" borderId="0" xfId="0" applyFont="1" applyFill="1" applyAlignment="1">
      <alignment horizontal="justify" vertical="top" wrapText="1"/>
    </xf>
    <xf numFmtId="0" fontId="2" fillId="3" borderId="0" xfId="0" applyFont="1" applyFill="1" applyAlignment="1">
      <alignment vertical="top" wrapText="1"/>
    </xf>
    <xf numFmtId="0" fontId="2" fillId="3" borderId="0" xfId="0" applyFont="1" applyFill="1" applyAlignment="1">
      <alignment horizontal="center" vertical="top" wrapText="1"/>
    </xf>
    <xf numFmtId="3" fontId="0" fillId="0" borderId="0" xfId="0" applyNumberFormat="1"/>
    <xf numFmtId="3" fontId="2" fillId="3" borderId="0" xfId="0" applyNumberFormat="1" applyFont="1" applyFill="1" applyAlignment="1">
      <alignment horizontal="right" vertical="top" wrapText="1"/>
    </xf>
    <xf numFmtId="0" fontId="2" fillId="3" borderId="0" xfId="0" applyFont="1" applyFill="1" applyAlignment="1">
      <alignment horizontal="right" vertical="top" wrapText="1"/>
    </xf>
    <xf numFmtId="0" fontId="6" fillId="3" borderId="0" xfId="0" applyFont="1" applyFill="1" applyAlignment="1">
      <alignment vertical="top" wrapText="1"/>
    </xf>
    <xf numFmtId="3" fontId="6" fillId="3" borderId="2" xfId="0" applyNumberFormat="1" applyFont="1" applyFill="1" applyBorder="1" applyAlignment="1">
      <alignment horizontal="right" vertical="top" wrapText="1"/>
    </xf>
    <xf numFmtId="0" fontId="7" fillId="3" borderId="0" xfId="0" applyFont="1" applyFill="1" applyAlignment="1">
      <alignment vertical="top" wrapText="1"/>
    </xf>
    <xf numFmtId="0" fontId="29" fillId="3" borderId="0" xfId="0" applyFont="1" applyFill="1" applyAlignment="1">
      <alignment horizontal="center" vertical="top" wrapText="1"/>
    </xf>
    <xf numFmtId="3" fontId="27" fillId="3" borderId="2" xfId="0" applyNumberFormat="1" applyFont="1" applyFill="1" applyBorder="1" applyAlignment="1">
      <alignment horizontal="right" vertical="top" wrapText="1"/>
    </xf>
    <xf numFmtId="0" fontId="29" fillId="3" borderId="0" xfId="0" applyFont="1" applyFill="1" applyAlignment="1">
      <alignment vertical="top" wrapText="1"/>
    </xf>
    <xf numFmtId="0" fontId="29" fillId="3" borderId="3" xfId="0" applyFont="1" applyFill="1" applyBorder="1" applyAlignment="1">
      <alignment horizontal="right" vertical="top" wrapText="1"/>
    </xf>
    <xf numFmtId="0" fontId="3" fillId="0" borderId="0" xfId="0" applyFont="1"/>
    <xf numFmtId="0" fontId="3" fillId="3" borderId="0" xfId="0" applyFont="1" applyFill="1" applyAlignment="1">
      <alignment vertical="top" wrapText="1"/>
    </xf>
    <xf numFmtId="3" fontId="27" fillId="3" borderId="3" xfId="0" applyNumberFormat="1" applyFont="1" applyFill="1" applyBorder="1" applyAlignment="1">
      <alignment horizontal="right" vertical="top" wrapText="1"/>
    </xf>
    <xf numFmtId="0" fontId="2" fillId="3" borderId="3" xfId="0" applyFont="1" applyFill="1" applyBorder="1" applyAlignment="1">
      <alignment horizontal="right" vertical="top" wrapText="1"/>
    </xf>
    <xf numFmtId="3" fontId="6" fillId="3" borderId="3" xfId="0" applyNumberFormat="1" applyFont="1" applyFill="1" applyBorder="1" applyAlignment="1">
      <alignment horizontal="right" vertical="top" wrapText="1"/>
    </xf>
    <xf numFmtId="4" fontId="27" fillId="3" borderId="2" xfId="0" applyNumberFormat="1" applyFont="1" applyFill="1" applyBorder="1" applyAlignment="1">
      <alignment horizontal="right" vertical="top" wrapText="1"/>
    </xf>
    <xf numFmtId="4" fontId="2" fillId="3" borderId="0" xfId="0" applyNumberFormat="1" applyFont="1" applyFill="1" applyAlignment="1">
      <alignment horizontal="right" vertical="top" wrapText="1"/>
    </xf>
    <xf numFmtId="0" fontId="1" fillId="0" borderId="0" xfId="0" applyFont="1"/>
    <xf numFmtId="0" fontId="3" fillId="3" borderId="0" xfId="0" applyFont="1" applyFill="1" applyAlignment="1">
      <alignment wrapText="1"/>
    </xf>
    <xf numFmtId="0" fontId="27" fillId="3" borderId="0" xfId="0" applyFont="1" applyFill="1" applyAlignment="1">
      <alignment horizontal="center" wrapText="1"/>
    </xf>
    <xf numFmtId="0" fontId="27" fillId="3" borderId="0" xfId="0" applyFont="1" applyFill="1" applyAlignment="1">
      <alignment wrapText="1"/>
    </xf>
    <xf numFmtId="0" fontId="29" fillId="3" borderId="0" xfId="0" applyFont="1" applyFill="1" applyAlignment="1">
      <alignment wrapText="1"/>
    </xf>
    <xf numFmtId="0" fontId="29" fillId="3" borderId="0" xfId="0" applyFont="1" applyFill="1" applyAlignment="1">
      <alignment horizontal="center" wrapText="1"/>
    </xf>
    <xf numFmtId="0" fontId="2" fillId="3" borderId="0" xfId="0" applyFont="1" applyFill="1" applyAlignment="1">
      <alignment horizontal="center" wrapText="1"/>
    </xf>
    <xf numFmtId="0" fontId="29" fillId="3" borderId="0" xfId="0" applyFont="1" applyFill="1" applyAlignment="1">
      <alignment horizontal="left" wrapText="1" indent="1"/>
    </xf>
    <xf numFmtId="0" fontId="2" fillId="3" borderId="0" xfId="0" applyFont="1" applyFill="1" applyAlignment="1">
      <alignment wrapText="1"/>
    </xf>
    <xf numFmtId="0" fontId="6" fillId="3" borderId="0" xfId="0" applyFont="1" applyFill="1" applyAlignment="1">
      <alignment wrapText="1"/>
    </xf>
    <xf numFmtId="165" fontId="0" fillId="0" borderId="0" xfId="0" applyNumberFormat="1"/>
    <xf numFmtId="37" fontId="27" fillId="3" borderId="0" xfId="0" applyNumberFormat="1" applyFont="1" applyFill="1" applyAlignment="1">
      <alignment horizontal="right" wrapText="1"/>
    </xf>
    <xf numFmtId="37" fontId="30" fillId="3" borderId="0" xfId="0" applyNumberFormat="1" applyFont="1" applyFill="1" applyAlignment="1">
      <alignment horizontal="right" wrapText="1"/>
    </xf>
    <xf numFmtId="37" fontId="29" fillId="3" borderId="0" xfId="0" applyNumberFormat="1" applyFont="1" applyFill="1" applyAlignment="1">
      <alignment horizontal="right" wrapText="1"/>
    </xf>
    <xf numFmtId="37" fontId="27" fillId="3" borderId="2" xfId="0" applyNumberFormat="1" applyFont="1" applyFill="1" applyBorder="1" applyAlignment="1">
      <alignment horizontal="right" wrapText="1"/>
    </xf>
    <xf numFmtId="37" fontId="29" fillId="3" borderId="3" xfId="0" applyNumberFormat="1" applyFont="1" applyFill="1" applyBorder="1" applyAlignment="1">
      <alignment horizontal="right" wrapText="1"/>
    </xf>
    <xf numFmtId="37" fontId="0" fillId="0" borderId="0" xfId="0" applyNumberFormat="1"/>
    <xf numFmtId="0" fontId="5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10" fillId="0" borderId="0" xfId="0" applyNumberFormat="1" applyFont="1" applyFill="1" applyBorder="1" applyAlignment="1" applyProtection="1">
      <alignment horizontal="left" vertical="top"/>
    </xf>
    <xf numFmtId="49" fontId="11" fillId="0" borderId="0" xfId="0" applyNumberFormat="1" applyFont="1" applyFill="1" applyBorder="1" applyAlignment="1" applyProtection="1">
      <alignment horizontal="left" vertical="center" wrapText="1"/>
    </xf>
    <xf numFmtId="0" fontId="14" fillId="0" borderId="6" xfId="0" applyNumberFormat="1" applyFont="1" applyFill="1" applyBorder="1" applyAlignment="1" applyProtection="1">
      <alignment horizontal="left" vertical="center" wrapText="1"/>
    </xf>
    <xf numFmtId="0" fontId="17" fillId="0" borderId="0" xfId="0" applyNumberFormat="1" applyFont="1" applyFill="1" applyBorder="1" applyAlignment="1" applyProtection="1">
      <alignment horizontal="left" vertical="center" wrapText="1"/>
    </xf>
    <xf numFmtId="4" fontId="6" fillId="3" borderId="0" xfId="0" applyNumberFormat="1" applyFont="1" applyFill="1" applyBorder="1" applyAlignment="1">
      <alignment horizontal="right" vertical="top" wrapText="1"/>
    </xf>
    <xf numFmtId="4" fontId="6" fillId="3" borderId="7" xfId="0" applyNumberFormat="1" applyFont="1" applyFill="1" applyBorder="1" applyAlignment="1">
      <alignment horizontal="right" vertical="top" wrapText="1"/>
    </xf>
    <xf numFmtId="0" fontId="0" fillId="0" borderId="0" xfId="0" applyNumberFormat="1"/>
    <xf numFmtId="0" fontId="3" fillId="3" borderId="0" xfId="0" applyFont="1" applyFill="1" applyAlignment="1">
      <alignment horizontal="center" wrapText="1"/>
    </xf>
    <xf numFmtId="39" fontId="2" fillId="3" borderId="0" xfId="0" applyNumberFormat="1" applyFont="1" applyFill="1" applyAlignment="1">
      <alignment horizontal="right" vertical="top" wrapText="1"/>
    </xf>
    <xf numFmtId="3" fontId="6" fillId="3" borderId="0" xfId="0" applyNumberFormat="1" applyFont="1" applyFill="1" applyBorder="1" applyAlignment="1">
      <alignment horizontal="right" vertical="top" wrapText="1"/>
    </xf>
    <xf numFmtId="3" fontId="27" fillId="3" borderId="0" xfId="0" applyNumberFormat="1" applyFont="1" applyFill="1" applyBorder="1" applyAlignment="1">
      <alignment horizontal="right" vertical="top" wrapText="1"/>
    </xf>
    <xf numFmtId="4" fontId="27" fillId="3" borderId="0" xfId="0" applyNumberFormat="1" applyFont="1" applyFill="1" applyBorder="1" applyAlignment="1">
      <alignment horizontal="right" vertical="top" wrapText="1"/>
    </xf>
    <xf numFmtId="0" fontId="29" fillId="3" borderId="0" xfId="0" applyFont="1" applyFill="1" applyBorder="1" applyAlignment="1">
      <alignment horizontal="right" vertical="top" wrapText="1"/>
    </xf>
    <xf numFmtId="0" fontId="2" fillId="3" borderId="0" xfId="0" applyFont="1" applyFill="1" applyBorder="1" applyAlignment="1">
      <alignment horizontal="right" vertical="top" wrapText="1"/>
    </xf>
    <xf numFmtId="0" fontId="22" fillId="3" borderId="3" xfId="0" applyNumberFormat="1" applyFont="1" applyFill="1" applyBorder="1" applyAlignment="1" applyProtection="1">
      <alignment vertical="top" wrapText="1"/>
    </xf>
    <xf numFmtId="166" fontId="27" fillId="3" borderId="3" xfId="1" applyNumberFormat="1" applyFont="1" applyFill="1" applyBorder="1" applyAlignment="1" applyProtection="1">
      <alignment horizontal="right" vertical="top" wrapText="1"/>
    </xf>
    <xf numFmtId="0" fontId="21" fillId="3" borderId="0" xfId="0" applyNumberFormat="1" applyFont="1" applyFill="1" applyBorder="1" applyAlignment="1" applyProtection="1"/>
    <xf numFmtId="0" fontId="23" fillId="3" borderId="0" xfId="0" applyNumberFormat="1" applyFont="1" applyFill="1" applyBorder="1" applyAlignment="1" applyProtection="1"/>
    <xf numFmtId="166" fontId="31" fillId="3" borderId="0" xfId="1" applyNumberFormat="1" applyFont="1" applyFill="1" applyBorder="1" applyAlignment="1" applyProtection="1">
      <alignment horizontal="right" wrapText="1"/>
    </xf>
    <xf numFmtId="0" fontId="22" fillId="3" borderId="0" xfId="0" applyNumberFormat="1" applyFont="1" applyFill="1" applyBorder="1" applyAlignment="1" applyProtection="1">
      <alignment horizontal="left" indent="2"/>
    </xf>
    <xf numFmtId="166" fontId="6" fillId="3" borderId="0" xfId="1" applyNumberFormat="1" applyFont="1" applyFill="1" applyBorder="1" applyAlignment="1" applyProtection="1">
      <alignment horizontal="right"/>
    </xf>
    <xf numFmtId="0" fontId="22" fillId="3" borderId="0" xfId="0" applyNumberFormat="1" applyFont="1" applyFill="1" applyBorder="1" applyAlignment="1" applyProtection="1">
      <alignment horizontal="left" indent="4"/>
    </xf>
    <xf numFmtId="0" fontId="22" fillId="3" borderId="0" xfId="0" applyNumberFormat="1" applyFont="1" applyFill="1" applyBorder="1" applyAlignment="1" applyProtection="1"/>
    <xf numFmtId="166" fontId="2" fillId="3" borderId="0" xfId="1" applyNumberFormat="1" applyFont="1" applyFill="1" applyBorder="1" applyAlignment="1" applyProtection="1">
      <alignment horizontal="right"/>
    </xf>
    <xf numFmtId="0" fontId="22" fillId="3" borderId="0" xfId="0" applyNumberFormat="1" applyFont="1" applyFill="1" applyBorder="1" applyAlignment="1" applyProtection="1">
      <alignment wrapText="1"/>
    </xf>
    <xf numFmtId="0" fontId="22" fillId="3" borderId="0" xfId="0" applyNumberFormat="1" applyFont="1" applyFill="1" applyBorder="1" applyAlignment="1" applyProtection="1">
      <alignment horizontal="left" wrapText="1" indent="2"/>
    </xf>
    <xf numFmtId="166" fontId="2" fillId="3" borderId="0" xfId="1" applyNumberFormat="1" applyFont="1" applyFill="1" applyBorder="1" applyAlignment="1" applyProtection="1">
      <alignment horizontal="right" wrapText="1"/>
    </xf>
    <xf numFmtId="166" fontId="2" fillId="0" borderId="0" xfId="1" applyNumberFormat="1" applyFont="1" applyFill="1" applyBorder="1" applyAlignment="1" applyProtection="1">
      <alignment horizontal="right" wrapText="1"/>
    </xf>
    <xf numFmtId="166" fontId="2" fillId="0" borderId="0" xfId="1" applyNumberFormat="1" applyFont="1" applyFill="1" applyBorder="1" applyAlignment="1" applyProtection="1">
      <alignment horizontal="right"/>
    </xf>
    <xf numFmtId="166" fontId="25" fillId="3" borderId="0" xfId="1" applyNumberFormat="1" applyFont="1" applyFill="1" applyBorder="1" applyAlignment="1" applyProtection="1">
      <alignment horizontal="right" indent="15"/>
    </xf>
    <xf numFmtId="166" fontId="2" fillId="3" borderId="0" xfId="1" applyNumberFormat="1" applyFont="1" applyFill="1" applyBorder="1" applyAlignment="1" applyProtection="1">
      <alignment horizontal="center"/>
    </xf>
    <xf numFmtId="166" fontId="6" fillId="3" borderId="2" xfId="1" applyNumberFormat="1" applyFont="1" applyFill="1" applyBorder="1" applyAlignment="1" applyProtection="1">
      <alignment horizontal="right"/>
    </xf>
    <xf numFmtId="166" fontId="2" fillId="3" borderId="0" xfId="1" applyNumberFormat="1" applyFont="1" applyFill="1" applyBorder="1" applyAlignment="1" applyProtection="1"/>
    <xf numFmtId="0" fontId="21" fillId="3" borderId="3" xfId="0" applyNumberFormat="1" applyFont="1" applyFill="1" applyBorder="1" applyAlignment="1" applyProtection="1"/>
    <xf numFmtId="0" fontId="22" fillId="3" borderId="3" xfId="0" applyNumberFormat="1" applyFont="1" applyFill="1" applyBorder="1" applyAlignment="1" applyProtection="1"/>
    <xf numFmtId="166" fontId="6" fillId="3" borderId="3" xfId="1" applyNumberFormat="1" applyFont="1" applyFill="1" applyBorder="1" applyAlignment="1" applyProtection="1">
      <alignment horizontal="right"/>
    </xf>
    <xf numFmtId="4" fontId="2" fillId="3" borderId="0" xfId="0" applyNumberFormat="1" applyFont="1" applyFill="1" applyBorder="1" applyAlignment="1">
      <alignment horizontal="right" vertical="top" wrapText="1"/>
    </xf>
    <xf numFmtId="166" fontId="2" fillId="3" borderId="0" xfId="1" applyNumberFormat="1" applyFont="1" applyFill="1" applyAlignment="1">
      <alignment horizontal="right" vertical="top" wrapText="1"/>
      <protection locked="0"/>
    </xf>
    <xf numFmtId="37" fontId="27" fillId="3" borderId="3" xfId="0" applyNumberFormat="1" applyFont="1" applyFill="1" applyBorder="1" applyAlignment="1">
      <alignment horizontal="right" wrapText="1"/>
    </xf>
    <xf numFmtId="0" fontId="8" fillId="0" borderId="0" xfId="0" applyNumberFormat="1" applyFont="1" applyFill="1" applyBorder="1" applyAlignment="1" applyProtection="1">
      <alignment horizontal="center" wrapText="1"/>
    </xf>
    <xf numFmtId="0" fontId="9" fillId="0" borderId="0" xfId="0" applyNumberFormat="1" applyFont="1" applyFill="1" applyBorder="1" applyAlignment="1" applyProtection="1">
      <alignment horizontal="left" vertical="center" wrapText="1"/>
    </xf>
    <xf numFmtId="0" fontId="11" fillId="0" borderId="0" xfId="0" applyNumberFormat="1" applyFont="1" applyFill="1" applyBorder="1" applyAlignment="1" applyProtection="1">
      <alignment horizontal="left" vertical="center" wrapText="1"/>
    </xf>
    <xf numFmtId="0" fontId="12" fillId="2" borderId="16" xfId="0" applyNumberFormat="1" applyFont="1" applyFill="1" applyBorder="1" applyAlignment="1" applyProtection="1">
      <alignment horizontal="center" vertical="center" wrapText="1"/>
    </xf>
    <xf numFmtId="49" fontId="13" fillId="0" borderId="15" xfId="0" applyNumberFormat="1" applyFont="1" applyFill="1" applyBorder="1" applyAlignment="1" applyProtection="1">
      <alignment horizontal="left" vertical="center" wrapText="1"/>
    </xf>
    <xf numFmtId="49" fontId="11" fillId="0" borderId="0" xfId="0" applyNumberFormat="1" applyFont="1" applyFill="1" applyBorder="1" applyAlignment="1" applyProtection="1">
      <alignment horizontal="left" vertical="center" wrapText="1"/>
    </xf>
    <xf numFmtId="0" fontId="12" fillId="2" borderId="1" xfId="0" applyNumberFormat="1" applyFont="1" applyFill="1" applyBorder="1" applyAlignment="1" applyProtection="1">
      <alignment horizontal="center" vertical="center" wrapText="1"/>
    </xf>
    <xf numFmtId="0" fontId="15" fillId="0" borderId="6" xfId="0" applyNumberFormat="1" applyFont="1" applyFill="1" applyBorder="1" applyAlignment="1" applyProtection="1">
      <alignment horizontal="left" vertical="center" wrapText="1"/>
    </xf>
    <xf numFmtId="0" fontId="16" fillId="0" borderId="6" xfId="0" applyNumberFormat="1" applyFont="1" applyFill="1" applyBorder="1" applyAlignment="1" applyProtection="1">
      <alignment horizontal="left" vertical="top" wrapText="1"/>
    </xf>
    <xf numFmtId="0" fontId="14" fillId="0" borderId="6" xfId="0" applyNumberFormat="1" applyFont="1" applyFill="1" applyBorder="1" applyAlignment="1" applyProtection="1">
      <alignment horizontal="left" vertical="center" wrapText="1"/>
    </xf>
    <xf numFmtId="49" fontId="13" fillId="0" borderId="0" xfId="0" applyNumberFormat="1" applyFont="1" applyFill="1" applyBorder="1" applyAlignment="1" applyProtection="1">
      <alignment horizontal="left" vertical="center" wrapText="1"/>
    </xf>
    <xf numFmtId="0" fontId="14" fillId="0" borderId="0" xfId="0" applyNumberFormat="1" applyFont="1" applyFill="1" applyBorder="1" applyAlignment="1" applyProtection="1">
      <alignment horizontal="left" vertical="center" wrapText="1"/>
    </xf>
    <xf numFmtId="0" fontId="12" fillId="0" borderId="18" xfId="0" applyNumberFormat="1" applyFont="1" applyFill="1" applyBorder="1" applyAlignment="1" applyProtection="1">
      <alignment horizontal="left" vertical="center" wrapText="1"/>
    </xf>
    <xf numFmtId="0" fontId="14" fillId="0" borderId="0" xfId="0" applyNumberFormat="1" applyFont="1" applyFill="1" applyBorder="1" applyAlignment="1" applyProtection="1">
      <alignment horizontal="center" vertical="center" wrapText="1"/>
    </xf>
    <xf numFmtId="49" fontId="14" fillId="0" borderId="10" xfId="0" applyNumberFormat="1" applyFont="1" applyFill="1" applyBorder="1" applyAlignment="1" applyProtection="1">
      <alignment horizontal="left" vertical="center" wrapText="1"/>
    </xf>
    <xf numFmtId="0" fontId="12" fillId="0" borderId="0" xfId="0" applyNumberFormat="1" applyFont="1" applyFill="1" applyBorder="1" applyAlignment="1" applyProtection="1">
      <alignment horizontal="left" vertical="center" wrapText="1"/>
    </xf>
    <xf numFmtId="49" fontId="14" fillId="0" borderId="0" xfId="0" applyNumberFormat="1" applyFont="1" applyFill="1" applyBorder="1" applyAlignment="1" applyProtection="1">
      <alignment horizontal="left" vertical="center" wrapText="1"/>
    </xf>
    <xf numFmtId="0" fontId="12" fillId="0" borderId="11" xfId="0" applyNumberFormat="1" applyFont="1" applyFill="1" applyBorder="1" applyAlignment="1" applyProtection="1">
      <alignment horizontal="left" vertical="center" wrapText="1"/>
    </xf>
    <xf numFmtId="0" fontId="19" fillId="0" borderId="9" xfId="0" applyNumberFormat="1" applyFont="1" applyFill="1" applyBorder="1" applyAlignment="1" applyProtection="1">
      <alignment horizontal="left" vertical="top" wrapText="1"/>
    </xf>
    <xf numFmtId="0" fontId="20" fillId="0" borderId="0" xfId="0" applyNumberFormat="1" applyFont="1" applyFill="1" applyBorder="1" applyAlignment="1" applyProtection="1">
      <alignment horizontal="left" vertical="top" wrapText="1"/>
    </xf>
    <xf numFmtId="0" fontId="19" fillId="0" borderId="4" xfId="0" applyNumberFormat="1" applyFont="1" applyFill="1" applyBorder="1" applyAlignment="1" applyProtection="1">
      <alignment horizontal="left" vertical="top" wrapText="1"/>
    </xf>
    <xf numFmtId="49" fontId="12" fillId="0" borderId="17" xfId="0" applyNumberFormat="1" applyFont="1" applyFill="1" applyBorder="1" applyAlignment="1" applyProtection="1">
      <alignment horizontal="left" vertical="center" wrapText="1"/>
    </xf>
    <xf numFmtId="49" fontId="13" fillId="0" borderId="10" xfId="0" applyNumberFormat="1" applyFont="1" applyFill="1" applyBorder="1" applyAlignment="1" applyProtection="1">
      <alignment horizontal="left" vertical="center" wrapText="1"/>
    </xf>
    <xf numFmtId="0" fontId="16" fillId="0" borderId="10" xfId="0" applyNumberFormat="1" applyFont="1" applyFill="1" applyBorder="1" applyAlignment="1" applyProtection="1">
      <alignment horizontal="left" vertical="top" wrapText="1"/>
    </xf>
    <xf numFmtId="49" fontId="12" fillId="0" borderId="12" xfId="0" applyNumberFormat="1" applyFont="1" applyFill="1" applyBorder="1" applyAlignment="1" applyProtection="1">
      <alignment horizontal="left" vertical="center" wrapText="1"/>
    </xf>
    <xf numFmtId="0" fontId="12" fillId="0" borderId="12" xfId="0" applyNumberFormat="1" applyFont="1" applyFill="1" applyBorder="1" applyAlignment="1" applyProtection="1">
      <alignment horizontal="left" vertical="center" wrapText="1"/>
    </xf>
    <xf numFmtId="0" fontId="14" fillId="0" borderId="10" xfId="0" applyNumberFormat="1" applyFont="1" applyFill="1" applyBorder="1" applyAlignment="1" applyProtection="1">
      <alignment horizontal="left" vertical="center" wrapText="1"/>
    </xf>
    <xf numFmtId="0" fontId="15" fillId="0" borderId="17" xfId="0" applyNumberFormat="1" applyFont="1" applyFill="1" applyBorder="1" applyAlignment="1" applyProtection="1">
      <alignment horizontal="left" vertical="center" wrapText="1"/>
    </xf>
    <xf numFmtId="0" fontId="15" fillId="0" borderId="12" xfId="0" applyNumberFormat="1" applyFont="1" applyFill="1" applyBorder="1" applyAlignment="1" applyProtection="1">
      <alignment horizontal="left" vertical="center" wrapText="1"/>
    </xf>
    <xf numFmtId="22" fontId="14" fillId="0" borderId="0" xfId="0" applyNumberFormat="1" applyFont="1" applyFill="1" applyBorder="1" applyAlignment="1" applyProtection="1">
      <alignment horizontal="right" vertical="center" wrapText="1"/>
    </xf>
    <xf numFmtId="22" fontId="17" fillId="0" borderId="0" xfId="0" applyNumberFormat="1" applyFont="1" applyFill="1" applyBorder="1" applyAlignment="1" applyProtection="1">
      <alignment horizontal="right" vertical="center" wrapText="1"/>
    </xf>
    <xf numFmtId="43" fontId="14" fillId="0" borderId="0" xfId="1" applyFont="1" applyFill="1" applyBorder="1" applyAlignment="1">
      <alignment horizontal="right" vertical="center" wrapText="1"/>
      <protection locked="0"/>
    </xf>
    <xf numFmtId="43" fontId="17" fillId="0" borderId="13" xfId="0" applyNumberFormat="1" applyFont="1" applyFill="1" applyBorder="1" applyAlignment="1" applyProtection="1">
      <alignment horizontal="right" vertical="center" wrapText="1"/>
    </xf>
    <xf numFmtId="22" fontId="17" fillId="0" borderId="13" xfId="0" applyNumberFormat="1" applyFont="1" applyFill="1" applyBorder="1" applyAlignment="1" applyProtection="1">
      <alignment horizontal="right" vertical="center" wrapText="1"/>
    </xf>
    <xf numFmtId="43" fontId="17" fillId="0" borderId="0" xfId="0" applyNumberFormat="1" applyFont="1" applyFill="1" applyBorder="1" applyAlignment="1" applyProtection="1">
      <alignment horizontal="right" vertical="center" wrapText="1"/>
    </xf>
    <xf numFmtId="22" fontId="17" fillId="0" borderId="9" xfId="0" applyNumberFormat="1" applyFont="1" applyFill="1" applyBorder="1" applyAlignment="1" applyProtection="1">
      <alignment horizontal="right" vertical="center" wrapText="1"/>
    </xf>
    <xf numFmtId="43" fontId="17" fillId="0" borderId="0" xfId="1" applyNumberFormat="1" applyFont="1" applyFill="1" applyBorder="1" applyAlignment="1">
      <alignment horizontal="right" vertical="center" wrapText="1"/>
      <protection locked="0"/>
    </xf>
    <xf numFmtId="43" fontId="17" fillId="0" borderId="9" xfId="0" applyNumberFormat="1" applyFont="1" applyFill="1" applyBorder="1" applyAlignment="1" applyProtection="1">
      <alignment horizontal="right" vertical="center" wrapText="1"/>
    </xf>
    <xf numFmtId="0" fontId="14" fillId="0" borderId="15" xfId="0" applyNumberFormat="1" applyFont="1" applyFill="1" applyBorder="1" applyAlignment="1" applyProtection="1">
      <alignment horizontal="left" vertical="center" wrapText="1"/>
    </xf>
    <xf numFmtId="0" fontId="16" fillId="0" borderId="15" xfId="0" applyNumberFormat="1" applyFont="1" applyFill="1" applyBorder="1" applyAlignment="1" applyProtection="1">
      <alignment horizontal="left" vertical="top" wrapText="1"/>
    </xf>
    <xf numFmtId="0" fontId="18" fillId="0" borderId="8" xfId="0" applyNumberFormat="1" applyFont="1" applyFill="1" applyBorder="1" applyAlignment="1" applyProtection="1">
      <alignment horizontal="left" vertical="top" wrapText="1"/>
    </xf>
    <xf numFmtId="0" fontId="18" fillId="0" borderId="14" xfId="0" applyNumberFormat="1" applyFont="1" applyFill="1" applyBorder="1" applyAlignment="1" applyProtection="1">
      <alignment horizontal="left" vertical="top" wrapText="1"/>
    </xf>
    <xf numFmtId="0" fontId="15" fillId="0" borderId="14" xfId="0" applyNumberFormat="1" applyFont="1" applyFill="1" applyBorder="1" applyAlignment="1" applyProtection="1">
      <alignment horizontal="left" vertical="center" wrapText="1"/>
    </xf>
    <xf numFmtId="49" fontId="9" fillId="0" borderId="0" xfId="0" applyNumberFormat="1" applyFont="1" applyFill="1" applyBorder="1" applyAlignment="1" applyProtection="1">
      <alignment horizontal="right" vertical="top" wrapText="1"/>
    </xf>
    <xf numFmtId="0" fontId="3" fillId="3" borderId="0" xfId="0" applyFont="1" applyFill="1" applyAlignment="1">
      <alignment wrapText="1"/>
    </xf>
    <xf numFmtId="0" fontId="27" fillId="3" borderId="0" xfId="0" applyFont="1" applyFill="1" applyAlignment="1">
      <alignment wrapText="1"/>
    </xf>
    <xf numFmtId="37" fontId="27" fillId="3" borderId="5" xfId="0" applyNumberFormat="1" applyFont="1" applyFill="1" applyBorder="1" applyAlignment="1">
      <alignment horizontal="right" wrapText="1"/>
    </xf>
    <xf numFmtId="37" fontId="27" fillId="3" borderId="3" xfId="0" applyNumberFormat="1" applyFont="1" applyFill="1" applyBorder="1" applyAlignment="1">
      <alignment horizontal="right" wrapText="1"/>
    </xf>
    <xf numFmtId="0" fontId="6" fillId="0" borderId="2" xfId="0" applyFont="1" applyBorder="1" applyAlignment="1">
      <alignment horizontal="center" wrapText="1"/>
    </xf>
    <xf numFmtId="0" fontId="3" fillId="0" borderId="0" xfId="0" applyFont="1"/>
    <xf numFmtId="0" fontId="3" fillId="0" borderId="5" xfId="0" applyFont="1" applyBorder="1"/>
    <xf numFmtId="4" fontId="6" fillId="0" borderId="2" xfId="0" applyNumberFormat="1" applyFont="1" applyBorder="1" applyAlignment="1">
      <alignment horizontal="right"/>
    </xf>
    <xf numFmtId="3" fontId="6" fillId="0" borderId="2" xfId="0" applyNumberFormat="1" applyFont="1" applyBorder="1" applyAlignment="1">
      <alignment horizontal="right"/>
    </xf>
    <xf numFmtId="3" fontId="2" fillId="0" borderId="2" xfId="0" applyNumberFormat="1" applyFont="1" applyBorder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333333"/>
      <rgbColor rgb="00000080"/>
      <rgbColor rgb="00808000"/>
      <rgbColor rgb="00800080"/>
      <rgbColor rgb="00008080"/>
      <rgbColor rgb="00C0C0C0"/>
      <rgbColor rgb="00333399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6B8E23"/>
      <rgbColor rgb="00F0FFF0"/>
      <rgbColor rgb="00808080"/>
      <rgbColor rgb="00008000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lda/Documents/SALUS/2012/bilanci%202012/Balance%20sheet-PL%20Salus%202012-revised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ndex"/>
      <sheetName val="trial balance 2012"/>
      <sheetName val="trial balance 2011"/>
      <sheetName val="Balance sheet"/>
      <sheetName val="note BSH"/>
      <sheetName val="P&amp;L"/>
      <sheetName val="note PL"/>
      <sheetName val="change on equity"/>
      <sheetName val="cash flow"/>
      <sheetName val="tangible assets"/>
      <sheetName val="CIT calculation"/>
      <sheetName val="CI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javascript:DXReportViewerWindow.ASPxCallbackPanel1.PerformCallback('Grantet%20dhe%20te%20ardhura%20te%20shtyra%20;KPF;4')" TargetMode="External"/><Relationship Id="rId18" Type="http://schemas.openxmlformats.org/officeDocument/2006/relationships/hyperlink" Target="javascript:DXReportViewerWindow.ASPxCallbackPanel1.PerformCallback('Fitimi/Humbja%20e%20vitit%20financiar;KPF;4')" TargetMode="External"/><Relationship Id="rId26" Type="http://schemas.openxmlformats.org/officeDocument/2006/relationships/hyperlink" Target="javascript:DXReportViewerWindow.ASPxCallbackPanel1.PerformCallback('Prodhim%20ne%20proces;KPF;4')" TargetMode="External"/><Relationship Id="rId39" Type="http://schemas.openxmlformats.org/officeDocument/2006/relationships/hyperlink" Target="javascript:DXReportViewerWindow.ASPxCallbackPanel1.PerformCallback('Shpenzimet%20e%20zhvillimit;KPF;4')" TargetMode="External"/><Relationship Id="rId3" Type="http://schemas.openxmlformats.org/officeDocument/2006/relationships/hyperlink" Target="javascript:DXReportViewerWindow.ASPxCallbackPanel1.PerformCallback('Aktivet%20afatshkurtra%20te%20mbajtura%20per%20shitje;KPF;4')" TargetMode="External"/><Relationship Id="rId21" Type="http://schemas.openxmlformats.org/officeDocument/2006/relationships/hyperlink" Target="javascript:DXReportViewerWindow.ASPxCallbackPanel1.PerformCallback('Llogari/Kerkesa%20te%20arketueshme;KPF;4')" TargetMode="External"/><Relationship Id="rId34" Type="http://schemas.openxmlformats.org/officeDocument/2006/relationships/hyperlink" Target="javascript:DXReportViewerWindow.ASPxCallbackPanel1.PerformCallback('Toka;KPF;4')" TargetMode="External"/><Relationship Id="rId42" Type="http://schemas.openxmlformats.org/officeDocument/2006/relationships/hyperlink" Target="javascript:DXReportViewerWindow.ASPxCallbackPanel1.PerformCallback('Te%20pagueshme%20ndaj%20furnitoreve;KPF;4')" TargetMode="External"/><Relationship Id="rId47" Type="http://schemas.openxmlformats.org/officeDocument/2006/relationships/hyperlink" Target="javascript:DXReportViewerWindow.ASPxCallbackPanel1.PerformCallback('Hua%20bono%20dhe%20detyrime%20nga%20qiraja%20financiare;KPF;4')" TargetMode="External"/><Relationship Id="rId50" Type="http://schemas.openxmlformats.org/officeDocument/2006/relationships/hyperlink" Target="javascript:DXReportViewerWindow.ASPxCallbackPanel1.PerformCallback('Rezerva%20statuore;KPF;4')" TargetMode="External"/><Relationship Id="rId7" Type="http://schemas.openxmlformats.org/officeDocument/2006/relationships/hyperlink" Target="javascript:DXReportViewerWindow.ASPxCallbackPanel1.PerformCallback('Aktive%20te%20tjera%20afatgjata%20(ne%20proces);KPF;4')" TargetMode="External"/><Relationship Id="rId12" Type="http://schemas.openxmlformats.org/officeDocument/2006/relationships/hyperlink" Target="javascript:DXReportViewerWindow.ASPxCallbackPanel1.PerformCallback('Provizionet%20afatgjata;KPF;4')" TargetMode="External"/><Relationship Id="rId17" Type="http://schemas.openxmlformats.org/officeDocument/2006/relationships/hyperlink" Target="javascript:DXReportViewerWindow.ASPxCallbackPanel1.PerformCallback('Fitimet%20e%20pashperndara;KPF;4')" TargetMode="External"/><Relationship Id="rId25" Type="http://schemas.openxmlformats.org/officeDocument/2006/relationships/hyperlink" Target="javascript:DXReportViewerWindow.ASPxCallbackPanel1.PerformCallback('Lendet%20e%20para;KPF;4')" TargetMode="External"/><Relationship Id="rId33" Type="http://schemas.openxmlformats.org/officeDocument/2006/relationships/hyperlink" Target="javascript:DXReportViewerWindow.ASPxCallbackPanel1.PerformCallback('Llogari/Kerkesa%20te%20arketueshme%20afatgjata;KPF;4')" TargetMode="External"/><Relationship Id="rId38" Type="http://schemas.openxmlformats.org/officeDocument/2006/relationships/hyperlink" Target="javascript:DXReportViewerWindow.ASPxCallbackPanel1.PerformCallback('Emri%20i%20mire;KPF;4')" TargetMode="External"/><Relationship Id="rId46" Type="http://schemas.openxmlformats.org/officeDocument/2006/relationships/hyperlink" Target="javascript:DXReportViewerWindow.ASPxCallbackPanel1.PerformCallback('Parapagimet%20e%20arketuara;KPF;4')" TargetMode="External"/><Relationship Id="rId2" Type="http://schemas.openxmlformats.org/officeDocument/2006/relationships/hyperlink" Target="javascript:DXReportViewerWindow.ASPxCallbackPanel1.PerformCallback('Aktivet%20biologjike%20afatshkurtra;KPF;4')" TargetMode="External"/><Relationship Id="rId16" Type="http://schemas.openxmlformats.org/officeDocument/2006/relationships/hyperlink" Target="javascript:DXReportViewerWindow.ASPxCallbackPanel1.PerformCallback('Njesite%20ose%20aksionet%20e%20thesarit%20;KPF;4')" TargetMode="External"/><Relationship Id="rId20" Type="http://schemas.openxmlformats.org/officeDocument/2006/relationships/hyperlink" Target="javascript:DXReportViewerWindow.ASPxCallbackPanel1.PerformCallback('Aktivet%20e%20mbajtura%20per%20tregtim;KPF;4')" TargetMode="External"/><Relationship Id="rId29" Type="http://schemas.openxmlformats.org/officeDocument/2006/relationships/hyperlink" Target="javascript:DXReportViewerWindow.ASPxCallbackPanel1.PerformCallback('Parapagesat%20per%20furnizime;KPF;4')" TargetMode="External"/><Relationship Id="rId41" Type="http://schemas.openxmlformats.org/officeDocument/2006/relationships/hyperlink" Target="javascript:DXReportViewerWindow.ASPxCallbackPanel1.PerformCallback('Huat%20dhe%20obligacionet%20afatshkurtra;KPF;4')" TargetMode="External"/><Relationship Id="rId1" Type="http://schemas.openxmlformats.org/officeDocument/2006/relationships/hyperlink" Target="javascript:DXReportViewerWindow.ASPxCallbackPanel1.PerformCallback('Mjete%20monetare;KPF;4')" TargetMode="External"/><Relationship Id="rId6" Type="http://schemas.openxmlformats.org/officeDocument/2006/relationships/hyperlink" Target="javascript:DXReportViewerWindow.ASPxCallbackPanel1.PerformCallback('Kapital%20aksionar%20i%20papaguar;KPF;4')" TargetMode="External"/><Relationship Id="rId11" Type="http://schemas.openxmlformats.org/officeDocument/2006/relationships/hyperlink" Target="javascript:DXReportViewerWindow.ASPxCallbackPanel1.PerformCallback('Huamarrje%20te%20tjera%20afatgjata;KPF;4')" TargetMode="External"/><Relationship Id="rId24" Type="http://schemas.openxmlformats.org/officeDocument/2006/relationships/hyperlink" Target="javascript:DXReportViewerWindow.ASPxCallbackPanel1.PerformCallback('Investime%20te%20tjera%20financiare;KPF;4')" TargetMode="External"/><Relationship Id="rId32" Type="http://schemas.openxmlformats.org/officeDocument/2006/relationships/hyperlink" Target="javascript:DXReportViewerWindow.ASPxCallbackPanel1.PerformCallback('Aksione%20dhe%20letra%20te%20tjera%20me%20vlere;KPF;4')" TargetMode="External"/><Relationship Id="rId37" Type="http://schemas.openxmlformats.org/officeDocument/2006/relationships/hyperlink" Target="javascript:DXReportViewerWindow.ASPxCallbackPanel1.PerformCallback('Ndertesa;KPF;4')" TargetMode="External"/><Relationship Id="rId40" Type="http://schemas.openxmlformats.org/officeDocument/2006/relationships/hyperlink" Target="javascript:DXReportViewerWindow.ASPxCallbackPanel1.PerformCallback('Aktive%20te%20tjera%20afatgjata%20jomateriale%20;KPF;4')" TargetMode="External"/><Relationship Id="rId45" Type="http://schemas.openxmlformats.org/officeDocument/2006/relationships/hyperlink" Target="javascript:DXReportViewerWindow.ASPxCallbackPanel1.PerformCallback('Hua%20te%20tjera;KPF;4')" TargetMode="External"/><Relationship Id="rId5" Type="http://schemas.openxmlformats.org/officeDocument/2006/relationships/hyperlink" Target="javascript:DXReportViewerWindow.ASPxCallbackPanel1.PerformCallback('Aktivet%20biologjike%20afatgjata;KPF;4')" TargetMode="External"/><Relationship Id="rId15" Type="http://schemas.openxmlformats.org/officeDocument/2006/relationships/hyperlink" Target="javascript:DXReportViewerWindow.ASPxCallbackPanel1.PerformCallback('Primi%20i%20aksionit;KPF;4')" TargetMode="External"/><Relationship Id="rId23" Type="http://schemas.openxmlformats.org/officeDocument/2006/relationships/hyperlink" Target="javascript:DXReportViewerWindow.ASPxCallbackPanel1.PerformCallback('Instrumente%20te%20tjera%20borxhi;KPF;4')" TargetMode="External"/><Relationship Id="rId28" Type="http://schemas.openxmlformats.org/officeDocument/2006/relationships/hyperlink" Target="javascript:DXReportViewerWindow.ASPxCallbackPanel1.PerformCallback('Mallra%20per%20rishitje;KPF;4')" TargetMode="External"/><Relationship Id="rId36" Type="http://schemas.openxmlformats.org/officeDocument/2006/relationships/hyperlink" Target="javascript:DXReportViewerWindow.ASPxCallbackPanel1.PerformCallback('Aktive%20te%20tjera%20afatgjata%20materiale;KPF;4')" TargetMode="External"/><Relationship Id="rId49" Type="http://schemas.openxmlformats.org/officeDocument/2006/relationships/hyperlink" Target="javascript:DXReportViewerWindow.ASPxCallbackPanel1.PerformCallback('Rezerva%20te%20tjera;KPF;4')" TargetMode="External"/><Relationship Id="rId10" Type="http://schemas.openxmlformats.org/officeDocument/2006/relationships/hyperlink" Target="javascript:DXReportViewerWindow.ASPxCallbackPanel1.PerformCallback('Provizionet%20afatshkurtra;KPF;4')" TargetMode="External"/><Relationship Id="rId19" Type="http://schemas.openxmlformats.org/officeDocument/2006/relationships/hyperlink" Target="javascript:DXReportViewerWindow.ASPxCallbackPanel1.PerformCallback('Derivativet;KPF;4')" TargetMode="External"/><Relationship Id="rId31" Type="http://schemas.openxmlformats.org/officeDocument/2006/relationships/hyperlink" Target="javascript:DXReportViewerWindow.ASPxCallbackPanel1.PerformCallback('Aksione%20dhe%20investime%20te%20tjera%20ne%20pjesmarrje;KPF;4')" TargetMode="External"/><Relationship Id="rId44" Type="http://schemas.openxmlformats.org/officeDocument/2006/relationships/hyperlink" Target="javascript:DXReportViewerWindow.ASPxCallbackPanel1.PerformCallback('Detyrimet%20tatimore;KPF;4')" TargetMode="External"/><Relationship Id="rId4" Type="http://schemas.openxmlformats.org/officeDocument/2006/relationships/hyperlink" Target="javascript:DXReportViewerWindow.ASPxCallbackPanel1.PerformCallback('Parapagimet%20dhe%20shpenzimet%20e%20shtyra;KPF;4')" TargetMode="External"/><Relationship Id="rId9" Type="http://schemas.openxmlformats.org/officeDocument/2006/relationships/hyperlink" Target="javascript:DXReportViewerWindow.ASPxCallbackPanel1.PerformCallback('Grantet%20dhe%20te%20ardhurat%20e%20shtyra;KPF;4')" TargetMode="External"/><Relationship Id="rId14" Type="http://schemas.openxmlformats.org/officeDocument/2006/relationships/hyperlink" Target="javascript:DXReportViewerWindow.ASPxCallbackPanel1.PerformCallback('Kapitali%20aksionar;KPF;4')" TargetMode="External"/><Relationship Id="rId22" Type="http://schemas.openxmlformats.org/officeDocument/2006/relationships/hyperlink" Target="javascript:DXReportViewerWindow.ASPxCallbackPanel1.PerformCallback('Llogari/Kerkesa%20te%20tjera%20te%20arketueshme;KPF;4')" TargetMode="External"/><Relationship Id="rId27" Type="http://schemas.openxmlformats.org/officeDocument/2006/relationships/hyperlink" Target="javascript:DXReportViewerWindow.ASPxCallbackPanel1.PerformCallback('Produkte%20te%20gatshme;KPF;4')" TargetMode="External"/><Relationship Id="rId30" Type="http://schemas.openxmlformats.org/officeDocument/2006/relationships/hyperlink" Target="javascript:DXReportViewerWindow.ASPxCallbackPanel1.PerformCallback('Aksione%20dhe%20pjesemarrje%20te%20tjera%20ne%20njesi%20te%20kontrolluara;KPF;4')" TargetMode="External"/><Relationship Id="rId35" Type="http://schemas.openxmlformats.org/officeDocument/2006/relationships/hyperlink" Target="javascript:DXReportViewerWindow.ASPxCallbackPanel1.PerformCallback('Makineri%20dhe%20pajisje;KPF;4')" TargetMode="External"/><Relationship Id="rId43" Type="http://schemas.openxmlformats.org/officeDocument/2006/relationships/hyperlink" Target="javascript:DXReportViewerWindow.ASPxCallbackPanel1.PerformCallback('Te%20pagueshme%20ndaj%20punonjesve;KPF;4')" TargetMode="External"/><Relationship Id="rId48" Type="http://schemas.openxmlformats.org/officeDocument/2006/relationships/hyperlink" Target="javascript:DXReportViewerWindow.ASPxCallbackPanel1.PerformCallback('Rezerva%20ligjore;KPF;4')" TargetMode="External"/><Relationship Id="rId8" Type="http://schemas.openxmlformats.org/officeDocument/2006/relationships/hyperlink" Target="javascript:DXReportViewerWindow.ASPxCallbackPanel1.PerformCallback('Derivativet%20(vlera%20negative);KPF;4')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134"/>
  <sheetViews>
    <sheetView showGridLines="0" topLeftCell="A104" workbookViewId="0">
      <selection activeCell="U128" sqref="U128:W128"/>
    </sheetView>
  </sheetViews>
  <sheetFormatPr defaultRowHeight="12.75"/>
  <cols>
    <col min="1" max="1" width="1.7109375" customWidth="1"/>
    <col min="2" max="2" width="1.140625" customWidth="1"/>
    <col min="3" max="3" width="1.5703125" customWidth="1"/>
    <col min="4" max="4" width="1.42578125" customWidth="1"/>
    <col min="5" max="5" width="1.85546875" customWidth="1"/>
    <col min="6" max="6" width="1.5703125" customWidth="1"/>
    <col min="7" max="7" width="1.42578125" customWidth="1"/>
    <col min="8" max="8" width="5" customWidth="1"/>
    <col min="9" max="9" width="2.85546875" customWidth="1"/>
    <col min="10" max="10" width="9.42578125" customWidth="1"/>
    <col min="11" max="11" width="10.140625" customWidth="1"/>
    <col min="12" max="12" width="2.7109375" customWidth="1"/>
    <col min="13" max="13" width="7.140625" customWidth="1"/>
    <col min="14" max="14" width="11.42578125" customWidth="1"/>
    <col min="15" max="15" width="4.5703125" customWidth="1"/>
    <col min="16" max="16" width="17.5703125" customWidth="1"/>
    <col min="17" max="18" width="0.28515625" customWidth="1"/>
    <col min="19" max="19" width="14.7109375" customWidth="1"/>
    <col min="20" max="20" width="12.42578125" customWidth="1"/>
    <col min="21" max="21" width="8" customWidth="1"/>
    <col min="22" max="22" width="16" customWidth="1"/>
    <col min="23" max="23" width="2.85546875" customWidth="1"/>
    <col min="24" max="24" width="0.140625" customWidth="1"/>
  </cols>
  <sheetData>
    <row r="1" spans="1:24" ht="24.95" customHeight="1">
      <c r="A1" s="85" t="s">
        <v>0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</row>
    <row r="2" spans="1:24" ht="12.2" customHeight="1">
      <c r="A2" s="86" t="s">
        <v>1</v>
      </c>
      <c r="B2" s="86"/>
      <c r="C2" s="86"/>
      <c r="D2" s="86"/>
      <c r="E2" s="86"/>
      <c r="F2" s="86"/>
      <c r="G2" s="86"/>
      <c r="H2" s="8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</row>
    <row r="3" spans="1:24" ht="12.95" customHeight="1">
      <c r="A3" s="87" t="s">
        <v>2</v>
      </c>
      <c r="B3" s="87"/>
      <c r="C3" s="87"/>
      <c r="D3" s="87"/>
      <c r="E3" s="87"/>
      <c r="F3" s="87"/>
      <c r="G3" s="87"/>
      <c r="H3" s="90" t="s">
        <v>56</v>
      </c>
      <c r="I3" s="90"/>
      <c r="J3" s="90"/>
      <c r="K3" s="90"/>
      <c r="L3" s="46"/>
      <c r="M3" s="46"/>
      <c r="N3" s="87" t="s">
        <v>114</v>
      </c>
      <c r="O3" s="87"/>
      <c r="P3" s="47" t="s">
        <v>117</v>
      </c>
      <c r="Q3" s="46"/>
      <c r="R3" s="46"/>
      <c r="S3" s="46"/>
      <c r="T3" s="87" t="s">
        <v>124</v>
      </c>
      <c r="U3" s="87"/>
      <c r="V3" s="47" t="s">
        <v>127</v>
      </c>
      <c r="W3" s="46"/>
      <c r="X3" s="46"/>
    </row>
    <row r="4" spans="1:24" ht="12.95" customHeight="1">
      <c r="A4" s="87" t="s">
        <v>3</v>
      </c>
      <c r="B4" s="87"/>
      <c r="C4" s="87"/>
      <c r="D4" s="87"/>
      <c r="E4" s="87"/>
      <c r="F4" s="87"/>
      <c r="G4" s="87"/>
      <c r="H4" s="90" t="s">
        <v>57</v>
      </c>
      <c r="I4" s="90"/>
      <c r="J4" s="90"/>
      <c r="K4" s="90"/>
      <c r="L4" s="46"/>
      <c r="M4" s="46"/>
      <c r="N4" s="87" t="s">
        <v>115</v>
      </c>
      <c r="O4" s="87"/>
      <c r="P4" s="47" t="s">
        <v>118</v>
      </c>
      <c r="Q4" s="46"/>
      <c r="R4" s="46"/>
      <c r="S4" s="46"/>
      <c r="T4" s="46"/>
      <c r="U4" s="46"/>
      <c r="V4" s="46"/>
      <c r="W4" s="46"/>
      <c r="X4" s="46"/>
    </row>
    <row r="5" spans="1:24" ht="11.25" customHeight="1">
      <c r="A5" s="46"/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87"/>
      <c r="O5" s="87"/>
      <c r="P5" s="46"/>
      <c r="Q5" s="46"/>
      <c r="R5" s="46"/>
      <c r="S5" s="46"/>
      <c r="T5" s="46"/>
      <c r="U5" s="46"/>
      <c r="V5" s="46"/>
      <c r="W5" s="46"/>
      <c r="X5" s="46"/>
    </row>
    <row r="6" spans="1:24" ht="15.2" customHeight="1">
      <c r="A6" s="88" t="s">
        <v>4</v>
      </c>
      <c r="B6" s="88"/>
      <c r="C6" s="88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88" t="s">
        <v>116</v>
      </c>
      <c r="P6" s="88"/>
      <c r="Q6" s="88"/>
      <c r="R6" s="88" t="s">
        <v>119</v>
      </c>
      <c r="S6" s="88"/>
      <c r="T6" s="88"/>
      <c r="U6" s="91" t="s">
        <v>125</v>
      </c>
      <c r="V6" s="91"/>
      <c r="W6" s="91"/>
      <c r="X6" s="91"/>
    </row>
    <row r="7" spans="1:24" ht="14.45" customHeight="1">
      <c r="A7" s="89" t="s">
        <v>5</v>
      </c>
      <c r="B7" s="89"/>
      <c r="C7" s="89"/>
      <c r="D7" s="89"/>
      <c r="E7" s="89"/>
      <c r="F7" s="89"/>
      <c r="G7" s="89"/>
      <c r="H7" s="89"/>
      <c r="I7" s="89"/>
      <c r="J7" s="89"/>
      <c r="K7" s="89"/>
      <c r="L7" s="89"/>
      <c r="M7" s="89"/>
      <c r="N7" s="89"/>
      <c r="O7" s="99"/>
      <c r="P7" s="99"/>
      <c r="Q7" s="99"/>
      <c r="R7" s="46"/>
      <c r="S7" s="96" t="s">
        <v>6</v>
      </c>
      <c r="T7" s="96"/>
      <c r="U7" s="123" t="s">
        <v>6</v>
      </c>
      <c r="V7" s="123"/>
      <c r="W7" s="123"/>
      <c r="X7" s="46"/>
    </row>
    <row r="8" spans="1:24" ht="13.7" customHeight="1">
      <c r="A8" s="92"/>
      <c r="B8" s="92"/>
      <c r="C8" s="95" t="s">
        <v>12</v>
      </c>
      <c r="D8" s="95"/>
      <c r="E8" s="95"/>
      <c r="F8" s="107" t="s">
        <v>20</v>
      </c>
      <c r="G8" s="107"/>
      <c r="H8" s="107"/>
      <c r="I8" s="107"/>
      <c r="J8" s="107"/>
      <c r="K8" s="107"/>
      <c r="L8" s="107"/>
      <c r="M8" s="107"/>
      <c r="N8" s="107"/>
      <c r="O8" s="111" t="s">
        <v>6</v>
      </c>
      <c r="P8" s="111"/>
      <c r="Q8" s="111"/>
      <c r="R8" s="46"/>
      <c r="S8" s="46"/>
      <c r="T8" s="46"/>
      <c r="U8" s="123" t="s">
        <v>6</v>
      </c>
      <c r="V8" s="123"/>
      <c r="W8" s="123"/>
      <c r="X8" s="46"/>
    </row>
    <row r="9" spans="1:24" ht="13.7" customHeight="1">
      <c r="A9" s="48" t="s">
        <v>6</v>
      </c>
      <c r="B9" s="98" t="s">
        <v>11</v>
      </c>
      <c r="C9" s="98"/>
      <c r="D9" s="96">
        <v>1</v>
      </c>
      <c r="E9" s="96"/>
      <c r="F9" s="96"/>
      <c r="G9" s="99" t="s">
        <v>25</v>
      </c>
      <c r="H9" s="99"/>
      <c r="I9" s="99"/>
      <c r="J9" s="99"/>
      <c r="K9" s="99"/>
      <c r="L9" s="99"/>
      <c r="M9" s="99"/>
      <c r="N9" s="99"/>
      <c r="O9" s="111" t="s">
        <v>6</v>
      </c>
      <c r="P9" s="111"/>
      <c r="Q9" s="111"/>
      <c r="R9" s="46"/>
      <c r="S9" s="46"/>
      <c r="T9" s="46"/>
      <c r="U9" s="123" t="s">
        <v>6</v>
      </c>
      <c r="V9" s="123"/>
      <c r="W9" s="123"/>
      <c r="X9" s="46"/>
    </row>
    <row r="10" spans="1:24" ht="15.95" customHeight="1">
      <c r="A10" s="93" t="s">
        <v>6</v>
      </c>
      <c r="B10" s="93"/>
      <c r="C10" s="93"/>
      <c r="D10" s="93"/>
      <c r="E10" s="93"/>
      <c r="F10" s="93"/>
      <c r="G10" s="100" t="s">
        <v>26</v>
      </c>
      <c r="H10" s="100"/>
      <c r="I10" s="100"/>
      <c r="J10" s="49" t="s">
        <v>93</v>
      </c>
      <c r="K10" s="108" t="s">
        <v>6</v>
      </c>
      <c r="L10" s="108"/>
      <c r="M10" s="108"/>
      <c r="N10" s="108"/>
      <c r="O10" s="111" t="s">
        <v>6</v>
      </c>
      <c r="P10" s="111"/>
      <c r="Q10" s="111"/>
      <c r="R10" s="115" t="s">
        <v>171</v>
      </c>
      <c r="S10" s="115"/>
      <c r="T10" s="115"/>
      <c r="U10" s="124" t="s">
        <v>6</v>
      </c>
      <c r="V10" s="124"/>
      <c r="W10" s="124"/>
      <c r="X10" s="46"/>
    </row>
    <row r="11" spans="1:24" ht="11.25" customHeight="1">
      <c r="A11" s="94" t="s">
        <v>6</v>
      </c>
      <c r="B11" s="98"/>
      <c r="C11" s="98"/>
      <c r="D11" s="96">
        <v>2</v>
      </c>
      <c r="E11" s="96"/>
      <c r="F11" s="96"/>
      <c r="G11" s="99" t="s">
        <v>27</v>
      </c>
      <c r="H11" s="99"/>
      <c r="I11" s="99"/>
      <c r="J11" s="99"/>
      <c r="K11" s="99"/>
      <c r="L11" s="99"/>
      <c r="M11" s="99"/>
      <c r="N11" s="99"/>
      <c r="O11" s="111" t="s">
        <v>6</v>
      </c>
      <c r="P11" s="111"/>
      <c r="Q11" s="111"/>
      <c r="R11" s="46"/>
      <c r="S11" s="46"/>
      <c r="T11" s="46"/>
      <c r="U11" s="123" t="s">
        <v>6</v>
      </c>
      <c r="V11" s="123"/>
      <c r="W11" s="123"/>
      <c r="X11" s="46"/>
    </row>
    <row r="12" spans="1:24" ht="2.25" customHeight="1">
      <c r="A12" s="94"/>
      <c r="B12" s="46"/>
      <c r="C12" s="46"/>
      <c r="D12" s="96"/>
      <c r="E12" s="96"/>
      <c r="F12" s="96"/>
      <c r="G12" s="99"/>
      <c r="H12" s="99"/>
      <c r="I12" s="99"/>
      <c r="J12" s="99"/>
      <c r="K12" s="99"/>
      <c r="L12" s="99"/>
      <c r="M12" s="99"/>
      <c r="N12" s="99"/>
      <c r="O12" s="111"/>
      <c r="P12" s="111"/>
      <c r="Q12" s="111"/>
      <c r="R12" s="46"/>
      <c r="S12" s="46"/>
      <c r="T12" s="46"/>
      <c r="U12" s="123"/>
      <c r="V12" s="123"/>
      <c r="W12" s="123"/>
      <c r="X12" s="46"/>
    </row>
    <row r="13" spans="1:24" ht="14.45" customHeight="1">
      <c r="A13" s="94" t="s">
        <v>6</v>
      </c>
      <c r="B13" s="94"/>
      <c r="C13" s="96" t="s">
        <v>11</v>
      </c>
      <c r="D13" s="96"/>
      <c r="E13" s="101" t="s">
        <v>15</v>
      </c>
      <c r="F13" s="101"/>
      <c r="G13" s="101"/>
      <c r="H13" s="99" t="s">
        <v>58</v>
      </c>
      <c r="I13" s="99"/>
      <c r="J13" s="99"/>
      <c r="K13" s="99"/>
      <c r="L13" s="99"/>
      <c r="M13" s="99"/>
      <c r="N13" s="99"/>
      <c r="O13" s="111" t="s">
        <v>6</v>
      </c>
      <c r="P13" s="111"/>
      <c r="Q13" s="111"/>
      <c r="R13" s="46"/>
      <c r="S13" s="114" t="s">
        <v>120</v>
      </c>
      <c r="T13" s="114"/>
      <c r="U13" s="123" t="s">
        <v>6</v>
      </c>
      <c r="V13" s="123"/>
      <c r="W13" s="123"/>
      <c r="X13" s="46"/>
    </row>
    <row r="14" spans="1:24" ht="14.45" customHeight="1">
      <c r="A14" s="94" t="s">
        <v>6</v>
      </c>
      <c r="B14" s="94"/>
      <c r="C14" s="96" t="s">
        <v>11</v>
      </c>
      <c r="D14" s="96"/>
      <c r="E14" s="101" t="s">
        <v>16</v>
      </c>
      <c r="F14" s="101"/>
      <c r="G14" s="101"/>
      <c r="H14" s="99" t="s">
        <v>59</v>
      </c>
      <c r="I14" s="99"/>
      <c r="J14" s="99"/>
      <c r="K14" s="99"/>
      <c r="L14" s="99"/>
      <c r="M14" s="99"/>
      <c r="N14" s="99"/>
      <c r="O14" s="111" t="s">
        <v>6</v>
      </c>
      <c r="P14" s="111"/>
      <c r="Q14" s="111"/>
      <c r="R14" s="46"/>
      <c r="S14" s="114" t="s">
        <v>120</v>
      </c>
      <c r="T14" s="114"/>
      <c r="U14" s="123" t="s">
        <v>6</v>
      </c>
      <c r="V14" s="123"/>
      <c r="W14" s="123"/>
      <c r="X14" s="46"/>
    </row>
    <row r="15" spans="1:24" ht="15.2" customHeight="1">
      <c r="A15" s="93" t="s">
        <v>6</v>
      </c>
      <c r="B15" s="93"/>
      <c r="C15" s="93"/>
      <c r="D15" s="93"/>
      <c r="E15" s="93"/>
      <c r="F15" s="93"/>
      <c r="G15" s="100" t="s">
        <v>26</v>
      </c>
      <c r="H15" s="100"/>
      <c r="I15" s="100"/>
      <c r="J15" s="49" t="s">
        <v>94</v>
      </c>
      <c r="K15" s="108" t="s">
        <v>6</v>
      </c>
      <c r="L15" s="108"/>
      <c r="M15" s="108"/>
      <c r="N15" s="108"/>
      <c r="O15" s="111" t="s">
        <v>6</v>
      </c>
      <c r="P15" s="111"/>
      <c r="Q15" s="111"/>
      <c r="R15" s="115" t="s">
        <v>120</v>
      </c>
      <c r="S15" s="115"/>
      <c r="T15" s="115"/>
      <c r="U15" s="124" t="s">
        <v>6</v>
      </c>
      <c r="V15" s="124"/>
      <c r="W15" s="124"/>
      <c r="X15" s="46"/>
    </row>
    <row r="16" spans="1:24" ht="12.2" customHeight="1">
      <c r="A16" s="94" t="s">
        <v>6</v>
      </c>
      <c r="B16" s="98"/>
      <c r="C16" s="98"/>
      <c r="D16" s="96">
        <v>3</v>
      </c>
      <c r="E16" s="96"/>
      <c r="F16" s="96"/>
      <c r="G16" s="99" t="s">
        <v>28</v>
      </c>
      <c r="H16" s="99"/>
      <c r="I16" s="99"/>
      <c r="J16" s="99"/>
      <c r="K16" s="99"/>
      <c r="L16" s="99"/>
      <c r="M16" s="99"/>
      <c r="N16" s="99"/>
      <c r="O16" s="111" t="s">
        <v>6</v>
      </c>
      <c r="P16" s="111"/>
      <c r="Q16" s="111"/>
      <c r="R16" s="46"/>
      <c r="S16" s="46"/>
      <c r="T16" s="46"/>
      <c r="U16" s="123" t="s">
        <v>6</v>
      </c>
      <c r="V16" s="123"/>
      <c r="W16" s="123"/>
      <c r="X16" s="46"/>
    </row>
    <row r="17" spans="1:24" ht="1.5" customHeight="1">
      <c r="A17" s="94"/>
      <c r="B17" s="46"/>
      <c r="C17" s="46"/>
      <c r="D17" s="96"/>
      <c r="E17" s="96"/>
      <c r="F17" s="96"/>
      <c r="G17" s="99"/>
      <c r="H17" s="99"/>
      <c r="I17" s="99"/>
      <c r="J17" s="99"/>
      <c r="K17" s="99"/>
      <c r="L17" s="99"/>
      <c r="M17" s="99"/>
      <c r="N17" s="99"/>
      <c r="O17" s="111"/>
      <c r="P17" s="111"/>
      <c r="Q17" s="111"/>
      <c r="R17" s="46"/>
      <c r="S17" s="46"/>
      <c r="T17" s="46"/>
      <c r="U17" s="123"/>
      <c r="V17" s="123"/>
      <c r="W17" s="123"/>
      <c r="X17" s="46"/>
    </row>
    <row r="18" spans="1:24" ht="14.45" customHeight="1">
      <c r="A18" s="94" t="s">
        <v>6</v>
      </c>
      <c r="B18" s="94"/>
      <c r="C18" s="96" t="s">
        <v>11</v>
      </c>
      <c r="D18" s="96"/>
      <c r="E18" s="101" t="s">
        <v>15</v>
      </c>
      <c r="F18" s="101"/>
      <c r="G18" s="101"/>
      <c r="H18" s="99" t="s">
        <v>60</v>
      </c>
      <c r="I18" s="99"/>
      <c r="J18" s="99"/>
      <c r="K18" s="99"/>
      <c r="L18" s="99"/>
      <c r="M18" s="99"/>
      <c r="N18" s="99"/>
      <c r="O18" s="111" t="s">
        <v>6</v>
      </c>
      <c r="P18" s="111"/>
      <c r="Q18" s="111"/>
      <c r="R18" s="46"/>
      <c r="S18" s="114" t="s">
        <v>121</v>
      </c>
      <c r="T18" s="114"/>
      <c r="U18" s="123" t="s">
        <v>6</v>
      </c>
      <c r="V18" s="123"/>
      <c r="W18" s="123"/>
      <c r="X18" s="46"/>
    </row>
    <row r="19" spans="1:24" ht="14.45" customHeight="1">
      <c r="A19" s="94" t="s">
        <v>6</v>
      </c>
      <c r="B19" s="94"/>
      <c r="C19" s="96" t="s">
        <v>11</v>
      </c>
      <c r="D19" s="96"/>
      <c r="E19" s="101" t="s">
        <v>16</v>
      </c>
      <c r="F19" s="101"/>
      <c r="G19" s="101"/>
      <c r="H19" s="99" t="s">
        <v>61</v>
      </c>
      <c r="I19" s="99"/>
      <c r="J19" s="99"/>
      <c r="K19" s="99"/>
      <c r="L19" s="99"/>
      <c r="M19" s="99"/>
      <c r="N19" s="99"/>
      <c r="O19" s="111" t="s">
        <v>6</v>
      </c>
      <c r="P19" s="111"/>
      <c r="Q19" s="111"/>
      <c r="R19" s="46"/>
      <c r="S19" s="114" t="s">
        <v>120</v>
      </c>
      <c r="T19" s="114"/>
      <c r="U19" s="123" t="s">
        <v>6</v>
      </c>
      <c r="V19" s="123"/>
      <c r="W19" s="123"/>
      <c r="X19" s="46"/>
    </row>
    <row r="20" spans="1:24" ht="15.2" customHeight="1">
      <c r="A20" s="94" t="s">
        <v>6</v>
      </c>
      <c r="B20" s="94"/>
      <c r="C20" s="96" t="s">
        <v>11</v>
      </c>
      <c r="D20" s="96"/>
      <c r="E20" s="101" t="s">
        <v>17</v>
      </c>
      <c r="F20" s="101"/>
      <c r="G20" s="101"/>
      <c r="H20" s="99" t="s">
        <v>62</v>
      </c>
      <c r="I20" s="99"/>
      <c r="J20" s="99"/>
      <c r="K20" s="99"/>
      <c r="L20" s="99"/>
      <c r="M20" s="99"/>
      <c r="N20" s="99"/>
      <c r="O20" s="111" t="s">
        <v>6</v>
      </c>
      <c r="P20" s="111"/>
      <c r="Q20" s="111"/>
      <c r="R20" s="46"/>
      <c r="S20" s="114" t="s">
        <v>120</v>
      </c>
      <c r="T20" s="114"/>
      <c r="U20" s="123" t="s">
        <v>6</v>
      </c>
      <c r="V20" s="123"/>
      <c r="W20" s="123"/>
      <c r="X20" s="46"/>
    </row>
    <row r="21" spans="1:24" ht="14.45" customHeight="1">
      <c r="A21" s="94" t="s">
        <v>6</v>
      </c>
      <c r="B21" s="94"/>
      <c r="C21" s="96" t="s">
        <v>11</v>
      </c>
      <c r="D21" s="96"/>
      <c r="E21" s="101" t="s">
        <v>18</v>
      </c>
      <c r="F21" s="101"/>
      <c r="G21" s="101"/>
      <c r="H21" s="99" t="s">
        <v>63</v>
      </c>
      <c r="I21" s="99"/>
      <c r="J21" s="99"/>
      <c r="K21" s="99"/>
      <c r="L21" s="99"/>
      <c r="M21" s="99"/>
      <c r="N21" s="99"/>
      <c r="O21" s="111" t="s">
        <v>6</v>
      </c>
      <c r="P21" s="111"/>
      <c r="Q21" s="111"/>
      <c r="R21" s="46"/>
      <c r="S21" s="114" t="s">
        <v>120</v>
      </c>
      <c r="T21" s="114"/>
      <c r="U21" s="123" t="s">
        <v>6</v>
      </c>
      <c r="V21" s="123"/>
      <c r="W21" s="123"/>
      <c r="X21" s="46"/>
    </row>
    <row r="22" spans="1:24" ht="15.2" customHeight="1">
      <c r="A22" s="93" t="s">
        <v>6</v>
      </c>
      <c r="B22" s="93"/>
      <c r="C22" s="93"/>
      <c r="D22" s="93"/>
      <c r="E22" s="93"/>
      <c r="F22" s="93"/>
      <c r="G22" s="100" t="s">
        <v>26</v>
      </c>
      <c r="H22" s="100"/>
      <c r="I22" s="100"/>
      <c r="J22" s="49" t="s">
        <v>95</v>
      </c>
      <c r="K22" s="108" t="s">
        <v>6</v>
      </c>
      <c r="L22" s="108"/>
      <c r="M22" s="108"/>
      <c r="N22" s="108"/>
      <c r="O22" s="111" t="s">
        <v>6</v>
      </c>
      <c r="P22" s="111"/>
      <c r="Q22" s="111"/>
      <c r="R22" s="115" t="s">
        <v>121</v>
      </c>
      <c r="S22" s="115"/>
      <c r="T22" s="115"/>
      <c r="U22" s="124" t="s">
        <v>6</v>
      </c>
      <c r="V22" s="124"/>
      <c r="W22" s="124"/>
      <c r="X22" s="46"/>
    </row>
    <row r="23" spans="1:24" ht="12.2" customHeight="1">
      <c r="A23" s="94" t="s">
        <v>6</v>
      </c>
      <c r="B23" s="98"/>
      <c r="C23" s="98"/>
      <c r="D23" s="96">
        <v>4</v>
      </c>
      <c r="E23" s="96"/>
      <c r="F23" s="96"/>
      <c r="G23" s="99" t="s">
        <v>29</v>
      </c>
      <c r="H23" s="99"/>
      <c r="I23" s="99"/>
      <c r="J23" s="99"/>
      <c r="K23" s="99"/>
      <c r="L23" s="99"/>
      <c r="M23" s="99"/>
      <c r="N23" s="99"/>
      <c r="O23" s="111" t="s">
        <v>6</v>
      </c>
      <c r="P23" s="111"/>
      <c r="Q23" s="111"/>
      <c r="R23" s="46"/>
      <c r="S23" s="46"/>
      <c r="T23" s="46"/>
      <c r="U23" s="123" t="s">
        <v>6</v>
      </c>
      <c r="V23" s="123"/>
      <c r="W23" s="123"/>
      <c r="X23" s="46"/>
    </row>
    <row r="24" spans="1:24" ht="1.5" customHeight="1">
      <c r="A24" s="94"/>
      <c r="B24" s="46"/>
      <c r="C24" s="46"/>
      <c r="D24" s="96"/>
      <c r="E24" s="96"/>
      <c r="F24" s="96"/>
      <c r="G24" s="99"/>
      <c r="H24" s="99"/>
      <c r="I24" s="99"/>
      <c r="J24" s="99"/>
      <c r="K24" s="99"/>
      <c r="L24" s="99"/>
      <c r="M24" s="99"/>
      <c r="N24" s="99"/>
      <c r="O24" s="111"/>
      <c r="P24" s="111"/>
      <c r="Q24" s="111"/>
      <c r="R24" s="46"/>
      <c r="S24" s="46"/>
      <c r="T24" s="46"/>
      <c r="U24" s="123"/>
      <c r="V24" s="123"/>
      <c r="W24" s="123"/>
      <c r="X24" s="46"/>
    </row>
    <row r="25" spans="1:24" ht="14.45" customHeight="1">
      <c r="A25" s="94" t="s">
        <v>6</v>
      </c>
      <c r="B25" s="94"/>
      <c r="C25" s="96" t="s">
        <v>11</v>
      </c>
      <c r="D25" s="96"/>
      <c r="E25" s="101" t="s">
        <v>15</v>
      </c>
      <c r="F25" s="101"/>
      <c r="G25" s="101"/>
      <c r="H25" s="99" t="s">
        <v>64</v>
      </c>
      <c r="I25" s="99"/>
      <c r="J25" s="99"/>
      <c r="K25" s="99"/>
      <c r="L25" s="99"/>
      <c r="M25" s="99"/>
      <c r="N25" s="99"/>
      <c r="O25" s="111" t="s">
        <v>6</v>
      </c>
      <c r="P25" s="111"/>
      <c r="Q25" s="111"/>
      <c r="R25" s="46"/>
      <c r="S25" s="114" t="s">
        <v>120</v>
      </c>
      <c r="T25" s="114"/>
      <c r="U25" s="123" t="s">
        <v>6</v>
      </c>
      <c r="V25" s="123"/>
      <c r="W25" s="123"/>
      <c r="X25" s="46"/>
    </row>
    <row r="26" spans="1:24" ht="14.45" customHeight="1">
      <c r="A26" s="94" t="s">
        <v>6</v>
      </c>
      <c r="B26" s="94"/>
      <c r="C26" s="96" t="s">
        <v>11</v>
      </c>
      <c r="D26" s="96"/>
      <c r="E26" s="101" t="s">
        <v>16</v>
      </c>
      <c r="F26" s="101"/>
      <c r="G26" s="101"/>
      <c r="H26" s="99" t="s">
        <v>65</v>
      </c>
      <c r="I26" s="99"/>
      <c r="J26" s="99"/>
      <c r="K26" s="99"/>
      <c r="L26" s="99"/>
      <c r="M26" s="99"/>
      <c r="N26" s="99"/>
      <c r="O26" s="111" t="s">
        <v>6</v>
      </c>
      <c r="P26" s="111"/>
      <c r="Q26" s="111"/>
      <c r="R26" s="46"/>
      <c r="S26" s="114" t="s">
        <v>120</v>
      </c>
      <c r="T26" s="114"/>
      <c r="U26" s="123" t="s">
        <v>6</v>
      </c>
      <c r="V26" s="123"/>
      <c r="W26" s="123"/>
      <c r="X26" s="46"/>
    </row>
    <row r="27" spans="1:24" ht="14.45" customHeight="1">
      <c r="A27" s="94" t="s">
        <v>6</v>
      </c>
      <c r="B27" s="94"/>
      <c r="C27" s="96" t="s">
        <v>11</v>
      </c>
      <c r="D27" s="96"/>
      <c r="E27" s="101" t="s">
        <v>17</v>
      </c>
      <c r="F27" s="101"/>
      <c r="G27" s="101"/>
      <c r="H27" s="99" t="s">
        <v>66</v>
      </c>
      <c r="I27" s="99"/>
      <c r="J27" s="99"/>
      <c r="K27" s="99"/>
      <c r="L27" s="99"/>
      <c r="M27" s="99"/>
      <c r="N27" s="99"/>
      <c r="O27" s="111" t="s">
        <v>6</v>
      </c>
      <c r="P27" s="111"/>
      <c r="Q27" s="111"/>
      <c r="R27" s="46"/>
      <c r="S27" s="114" t="s">
        <v>120</v>
      </c>
      <c r="T27" s="114"/>
      <c r="U27" s="123" t="s">
        <v>6</v>
      </c>
      <c r="V27" s="123"/>
      <c r="W27" s="123"/>
      <c r="X27" s="46"/>
    </row>
    <row r="28" spans="1:24" ht="14.45" customHeight="1">
      <c r="A28" s="94" t="s">
        <v>6</v>
      </c>
      <c r="B28" s="94"/>
      <c r="C28" s="96" t="s">
        <v>11</v>
      </c>
      <c r="D28" s="96"/>
      <c r="E28" s="101" t="s">
        <v>18</v>
      </c>
      <c r="F28" s="101"/>
      <c r="G28" s="101"/>
      <c r="H28" s="99" t="s">
        <v>67</v>
      </c>
      <c r="I28" s="99"/>
      <c r="J28" s="99"/>
      <c r="K28" s="99"/>
      <c r="L28" s="99"/>
      <c r="M28" s="99"/>
      <c r="N28" s="99"/>
      <c r="O28" s="111" t="s">
        <v>6</v>
      </c>
      <c r="P28" s="111"/>
      <c r="Q28" s="111"/>
      <c r="R28" s="46"/>
      <c r="S28" s="114" t="s">
        <v>120</v>
      </c>
      <c r="T28" s="114"/>
      <c r="U28" s="123" t="s">
        <v>6</v>
      </c>
      <c r="V28" s="123"/>
      <c r="W28" s="123"/>
      <c r="X28" s="46"/>
    </row>
    <row r="29" spans="1:24" ht="15.2" customHeight="1">
      <c r="A29" s="94" t="s">
        <v>6</v>
      </c>
      <c r="B29" s="94"/>
      <c r="C29" s="96" t="s">
        <v>11</v>
      </c>
      <c r="D29" s="96"/>
      <c r="E29" s="101" t="s">
        <v>19</v>
      </c>
      <c r="F29" s="101"/>
      <c r="G29" s="101"/>
      <c r="H29" s="99" t="s">
        <v>68</v>
      </c>
      <c r="I29" s="99"/>
      <c r="J29" s="99"/>
      <c r="K29" s="99"/>
      <c r="L29" s="99"/>
      <c r="M29" s="99"/>
      <c r="N29" s="99"/>
      <c r="O29" s="111" t="s">
        <v>6</v>
      </c>
      <c r="P29" s="111"/>
      <c r="Q29" s="111"/>
      <c r="R29" s="46"/>
      <c r="S29" s="114" t="s">
        <v>120</v>
      </c>
      <c r="T29" s="114"/>
      <c r="U29" s="123" t="s">
        <v>6</v>
      </c>
      <c r="V29" s="123"/>
      <c r="W29" s="123"/>
      <c r="X29" s="46"/>
    </row>
    <row r="30" spans="1:24" ht="15.2" customHeight="1">
      <c r="A30" s="93" t="s">
        <v>6</v>
      </c>
      <c r="B30" s="93"/>
      <c r="C30" s="93"/>
      <c r="D30" s="93"/>
      <c r="E30" s="93"/>
      <c r="F30" s="93"/>
      <c r="G30" s="100" t="s">
        <v>26</v>
      </c>
      <c r="H30" s="100"/>
      <c r="I30" s="100"/>
      <c r="J30" s="49" t="s">
        <v>96</v>
      </c>
      <c r="K30" s="108" t="s">
        <v>6</v>
      </c>
      <c r="L30" s="108"/>
      <c r="M30" s="108"/>
      <c r="N30" s="108"/>
      <c r="O30" s="111" t="s">
        <v>6</v>
      </c>
      <c r="P30" s="111"/>
      <c r="Q30" s="111"/>
      <c r="R30" s="115" t="s">
        <v>120</v>
      </c>
      <c r="S30" s="115"/>
      <c r="T30" s="115"/>
      <c r="U30" s="124" t="s">
        <v>6</v>
      </c>
      <c r="V30" s="124"/>
      <c r="W30" s="124"/>
      <c r="X30" s="46"/>
    </row>
    <row r="31" spans="1:24" ht="13.7" customHeight="1">
      <c r="A31" s="48" t="s">
        <v>6</v>
      </c>
      <c r="B31" s="98" t="s">
        <v>11</v>
      </c>
      <c r="C31" s="98"/>
      <c r="D31" s="96">
        <v>5</v>
      </c>
      <c r="E31" s="96"/>
      <c r="F31" s="96"/>
      <c r="G31" s="99" t="s">
        <v>30</v>
      </c>
      <c r="H31" s="99"/>
      <c r="I31" s="99"/>
      <c r="J31" s="99"/>
      <c r="K31" s="99"/>
      <c r="L31" s="99"/>
      <c r="M31" s="99"/>
      <c r="N31" s="99"/>
      <c r="O31" s="111" t="s">
        <v>6</v>
      </c>
      <c r="P31" s="111"/>
      <c r="Q31" s="111"/>
      <c r="R31" s="46"/>
      <c r="S31" s="46"/>
      <c r="T31" s="46"/>
      <c r="U31" s="123" t="s">
        <v>6</v>
      </c>
      <c r="V31" s="123"/>
      <c r="W31" s="123"/>
      <c r="X31" s="46"/>
    </row>
    <row r="32" spans="1:24" ht="15.2" customHeight="1">
      <c r="A32" s="93" t="s">
        <v>6</v>
      </c>
      <c r="B32" s="93"/>
      <c r="C32" s="93"/>
      <c r="D32" s="93"/>
      <c r="E32" s="93"/>
      <c r="F32" s="93"/>
      <c r="G32" s="100" t="s">
        <v>26</v>
      </c>
      <c r="H32" s="100"/>
      <c r="I32" s="100"/>
      <c r="J32" s="49" t="s">
        <v>97</v>
      </c>
      <c r="K32" s="108" t="s">
        <v>6</v>
      </c>
      <c r="L32" s="108"/>
      <c r="M32" s="108"/>
      <c r="N32" s="108"/>
      <c r="O32" s="111" t="s">
        <v>6</v>
      </c>
      <c r="P32" s="111"/>
      <c r="Q32" s="111"/>
      <c r="R32" s="115" t="s">
        <v>120</v>
      </c>
      <c r="S32" s="115"/>
      <c r="T32" s="115"/>
      <c r="U32" s="124" t="s">
        <v>6</v>
      </c>
      <c r="V32" s="124"/>
      <c r="W32" s="124"/>
      <c r="X32" s="46"/>
    </row>
    <row r="33" spans="1:24" ht="13.7" customHeight="1">
      <c r="A33" s="48" t="s">
        <v>6</v>
      </c>
      <c r="B33" s="98" t="s">
        <v>11</v>
      </c>
      <c r="C33" s="98"/>
      <c r="D33" s="96">
        <v>6</v>
      </c>
      <c r="E33" s="96"/>
      <c r="F33" s="96"/>
      <c r="G33" s="99" t="s">
        <v>31</v>
      </c>
      <c r="H33" s="99"/>
      <c r="I33" s="99"/>
      <c r="J33" s="99"/>
      <c r="K33" s="99"/>
      <c r="L33" s="99"/>
      <c r="M33" s="99"/>
      <c r="N33" s="99"/>
      <c r="O33" s="111" t="s">
        <v>6</v>
      </c>
      <c r="P33" s="111"/>
      <c r="Q33" s="111"/>
      <c r="R33" s="46"/>
      <c r="S33" s="46"/>
      <c r="T33" s="46"/>
      <c r="U33" s="123" t="s">
        <v>6</v>
      </c>
      <c r="V33" s="123"/>
      <c r="W33" s="123"/>
      <c r="X33" s="46"/>
    </row>
    <row r="34" spans="1:24" ht="15.2" customHeight="1">
      <c r="A34" s="93" t="s">
        <v>6</v>
      </c>
      <c r="B34" s="93"/>
      <c r="C34" s="93"/>
      <c r="D34" s="93"/>
      <c r="E34" s="93"/>
      <c r="F34" s="93"/>
      <c r="G34" s="100" t="s">
        <v>26</v>
      </c>
      <c r="H34" s="100"/>
      <c r="I34" s="100"/>
      <c r="J34" s="49" t="s">
        <v>98</v>
      </c>
      <c r="K34" s="108" t="s">
        <v>6</v>
      </c>
      <c r="L34" s="108"/>
      <c r="M34" s="108"/>
      <c r="N34" s="108"/>
      <c r="O34" s="111" t="s">
        <v>6</v>
      </c>
      <c r="P34" s="111"/>
      <c r="Q34" s="111"/>
      <c r="R34" s="115" t="s">
        <v>120</v>
      </c>
      <c r="S34" s="115"/>
      <c r="T34" s="115"/>
      <c r="U34" s="124" t="s">
        <v>6</v>
      </c>
      <c r="V34" s="124"/>
      <c r="W34" s="124"/>
      <c r="X34" s="46"/>
    </row>
    <row r="35" spans="1:24" ht="13.7" customHeight="1">
      <c r="A35" s="48" t="s">
        <v>6</v>
      </c>
      <c r="B35" s="98" t="s">
        <v>11</v>
      </c>
      <c r="C35" s="98"/>
      <c r="D35" s="96">
        <v>7</v>
      </c>
      <c r="E35" s="96"/>
      <c r="F35" s="96"/>
      <c r="G35" s="99" t="s">
        <v>32</v>
      </c>
      <c r="H35" s="99"/>
      <c r="I35" s="99"/>
      <c r="J35" s="99"/>
      <c r="K35" s="99"/>
      <c r="L35" s="99"/>
      <c r="M35" s="99"/>
      <c r="N35" s="99"/>
      <c r="O35" s="111" t="s">
        <v>6</v>
      </c>
      <c r="P35" s="111"/>
      <c r="Q35" s="111"/>
      <c r="R35" s="46"/>
      <c r="S35" s="46"/>
      <c r="T35" s="46"/>
      <c r="U35" s="123" t="s">
        <v>6</v>
      </c>
      <c r="V35" s="123"/>
      <c r="W35" s="123"/>
      <c r="X35" s="46"/>
    </row>
    <row r="36" spans="1:24" ht="15.95" customHeight="1">
      <c r="A36" s="93" t="s">
        <v>6</v>
      </c>
      <c r="B36" s="93"/>
      <c r="C36" s="93"/>
      <c r="D36" s="93"/>
      <c r="E36" s="93"/>
      <c r="F36" s="93"/>
      <c r="G36" s="100" t="s">
        <v>26</v>
      </c>
      <c r="H36" s="100"/>
      <c r="I36" s="100"/>
      <c r="J36" s="49" t="s">
        <v>99</v>
      </c>
      <c r="K36" s="108" t="s">
        <v>6</v>
      </c>
      <c r="L36" s="108"/>
      <c r="M36" s="108"/>
      <c r="N36" s="108"/>
      <c r="O36" s="111" t="s">
        <v>6</v>
      </c>
      <c r="P36" s="111"/>
      <c r="Q36" s="111"/>
      <c r="R36" s="115" t="s">
        <v>120</v>
      </c>
      <c r="S36" s="115"/>
      <c r="T36" s="115"/>
      <c r="U36" s="124" t="s">
        <v>6</v>
      </c>
      <c r="V36" s="124"/>
      <c r="W36" s="124"/>
      <c r="X36" s="46"/>
    </row>
    <row r="37" spans="1:24" ht="16.7" customHeight="1">
      <c r="A37" s="97" t="s">
        <v>7</v>
      </c>
      <c r="B37" s="97"/>
      <c r="C37" s="97"/>
      <c r="D37" s="97"/>
      <c r="E37" s="97"/>
      <c r="F37" s="97"/>
      <c r="G37" s="97"/>
      <c r="H37" s="97"/>
      <c r="I37" s="106" t="s">
        <v>20</v>
      </c>
      <c r="J37" s="106"/>
      <c r="K37" s="106"/>
      <c r="L37" s="106"/>
      <c r="M37" s="106"/>
      <c r="N37" s="106"/>
      <c r="O37" s="112" t="s">
        <v>6</v>
      </c>
      <c r="P37" s="112"/>
      <c r="Q37" s="112"/>
      <c r="R37" s="118" t="s">
        <v>172</v>
      </c>
      <c r="S37" s="118"/>
      <c r="T37" s="118"/>
      <c r="U37" s="125" t="s">
        <v>6</v>
      </c>
      <c r="V37" s="125"/>
      <c r="W37" s="125"/>
      <c r="X37" s="46"/>
    </row>
    <row r="38" spans="1:24" ht="13.7" customHeight="1">
      <c r="A38" s="92"/>
      <c r="B38" s="92"/>
      <c r="C38" s="95" t="s">
        <v>13</v>
      </c>
      <c r="D38" s="95"/>
      <c r="E38" s="95"/>
      <c r="F38" s="107" t="s">
        <v>21</v>
      </c>
      <c r="G38" s="107"/>
      <c r="H38" s="107"/>
      <c r="I38" s="107"/>
      <c r="J38" s="107"/>
      <c r="K38" s="107"/>
      <c r="L38" s="107"/>
      <c r="M38" s="107"/>
      <c r="N38" s="107"/>
      <c r="O38" s="111" t="s">
        <v>6</v>
      </c>
      <c r="P38" s="111"/>
      <c r="Q38" s="111"/>
      <c r="R38" s="46"/>
      <c r="S38" s="46"/>
      <c r="T38" s="46"/>
      <c r="U38" s="123" t="s">
        <v>6</v>
      </c>
      <c r="V38" s="123"/>
      <c r="W38" s="123"/>
      <c r="X38" s="46"/>
    </row>
    <row r="39" spans="1:24" ht="12.2" customHeight="1">
      <c r="A39" s="94" t="s">
        <v>6</v>
      </c>
      <c r="B39" s="98"/>
      <c r="C39" s="98"/>
      <c r="D39" s="96">
        <v>1</v>
      </c>
      <c r="E39" s="96"/>
      <c r="F39" s="96"/>
      <c r="G39" s="99" t="s">
        <v>33</v>
      </c>
      <c r="H39" s="99"/>
      <c r="I39" s="99"/>
      <c r="J39" s="99"/>
      <c r="K39" s="99"/>
      <c r="L39" s="99"/>
      <c r="M39" s="99"/>
      <c r="N39" s="99"/>
      <c r="O39" s="111" t="s">
        <v>6</v>
      </c>
      <c r="P39" s="111"/>
      <c r="Q39" s="111"/>
      <c r="R39" s="46"/>
      <c r="S39" s="46"/>
      <c r="T39" s="46"/>
      <c r="U39" s="123" t="s">
        <v>6</v>
      </c>
      <c r="V39" s="123"/>
      <c r="W39" s="123"/>
      <c r="X39" s="46"/>
    </row>
    <row r="40" spans="1:24" ht="1.5" customHeight="1">
      <c r="A40" s="94"/>
      <c r="B40" s="46"/>
      <c r="C40" s="46"/>
      <c r="D40" s="96"/>
      <c r="E40" s="96"/>
      <c r="F40" s="96"/>
      <c r="G40" s="99"/>
      <c r="H40" s="99"/>
      <c r="I40" s="99"/>
      <c r="J40" s="99"/>
      <c r="K40" s="99"/>
      <c r="L40" s="99"/>
      <c r="M40" s="99"/>
      <c r="N40" s="99"/>
      <c r="O40" s="111"/>
      <c r="P40" s="111"/>
      <c r="Q40" s="111"/>
      <c r="R40" s="46"/>
      <c r="S40" s="46"/>
      <c r="T40" s="46"/>
      <c r="U40" s="123"/>
      <c r="V40" s="123"/>
      <c r="W40" s="123"/>
      <c r="X40" s="46"/>
    </row>
    <row r="41" spans="1:24" ht="14.45" customHeight="1">
      <c r="A41" s="94" t="s">
        <v>6</v>
      </c>
      <c r="B41" s="94"/>
      <c r="C41" s="96" t="s">
        <v>11</v>
      </c>
      <c r="D41" s="96"/>
      <c r="E41" s="101" t="s">
        <v>15</v>
      </c>
      <c r="F41" s="101"/>
      <c r="G41" s="101"/>
      <c r="H41" s="99" t="s">
        <v>69</v>
      </c>
      <c r="I41" s="99"/>
      <c r="J41" s="99"/>
      <c r="K41" s="99"/>
      <c r="L41" s="99"/>
      <c r="M41" s="99"/>
      <c r="N41" s="99"/>
      <c r="O41" s="111" t="s">
        <v>6</v>
      </c>
      <c r="P41" s="111"/>
      <c r="Q41" s="111"/>
      <c r="R41" s="46"/>
      <c r="S41" s="114" t="s">
        <v>120</v>
      </c>
      <c r="T41" s="114"/>
      <c r="U41" s="123" t="s">
        <v>6</v>
      </c>
      <c r="V41" s="123"/>
      <c r="W41" s="123"/>
      <c r="X41" s="46"/>
    </row>
    <row r="42" spans="1:24" ht="15.2" customHeight="1">
      <c r="A42" s="94" t="s">
        <v>6</v>
      </c>
      <c r="B42" s="94"/>
      <c r="C42" s="96" t="s">
        <v>11</v>
      </c>
      <c r="D42" s="96"/>
      <c r="E42" s="101" t="s">
        <v>16</v>
      </c>
      <c r="F42" s="101"/>
      <c r="G42" s="101"/>
      <c r="H42" s="99" t="s">
        <v>70</v>
      </c>
      <c r="I42" s="99"/>
      <c r="J42" s="99"/>
      <c r="K42" s="99"/>
      <c r="L42" s="99"/>
      <c r="M42" s="99"/>
      <c r="N42" s="99"/>
      <c r="O42" s="111" t="s">
        <v>6</v>
      </c>
      <c r="P42" s="111"/>
      <c r="Q42" s="111"/>
      <c r="R42" s="46"/>
      <c r="S42" s="114" t="s">
        <v>120</v>
      </c>
      <c r="T42" s="114"/>
      <c r="U42" s="123" t="s">
        <v>6</v>
      </c>
      <c r="V42" s="123"/>
      <c r="W42" s="123"/>
      <c r="X42" s="46"/>
    </row>
    <row r="43" spans="1:24" ht="14.45" customHeight="1">
      <c r="A43" s="94" t="s">
        <v>6</v>
      </c>
      <c r="B43" s="94"/>
      <c r="C43" s="96" t="s">
        <v>11</v>
      </c>
      <c r="D43" s="96"/>
      <c r="E43" s="101" t="s">
        <v>17</v>
      </c>
      <c r="F43" s="101"/>
      <c r="G43" s="101"/>
      <c r="H43" s="99" t="s">
        <v>71</v>
      </c>
      <c r="I43" s="99"/>
      <c r="J43" s="99"/>
      <c r="K43" s="99"/>
      <c r="L43" s="99"/>
      <c r="M43" s="99"/>
      <c r="N43" s="99"/>
      <c r="O43" s="111" t="s">
        <v>6</v>
      </c>
      <c r="P43" s="111"/>
      <c r="Q43" s="111"/>
      <c r="R43" s="46"/>
      <c r="S43" s="114" t="s">
        <v>120</v>
      </c>
      <c r="T43" s="114"/>
      <c r="U43" s="123" t="s">
        <v>6</v>
      </c>
      <c r="V43" s="123"/>
      <c r="W43" s="123"/>
      <c r="X43" s="46"/>
    </row>
    <row r="44" spans="1:24" ht="14.45" customHeight="1">
      <c r="A44" s="94" t="s">
        <v>6</v>
      </c>
      <c r="B44" s="94"/>
      <c r="C44" s="96" t="s">
        <v>11</v>
      </c>
      <c r="D44" s="96"/>
      <c r="E44" s="101" t="s">
        <v>18</v>
      </c>
      <c r="F44" s="101"/>
      <c r="G44" s="101"/>
      <c r="H44" s="99" t="s">
        <v>72</v>
      </c>
      <c r="I44" s="99"/>
      <c r="J44" s="99"/>
      <c r="K44" s="99"/>
      <c r="L44" s="99"/>
      <c r="M44" s="99"/>
      <c r="N44" s="99"/>
      <c r="O44" s="111" t="s">
        <v>6</v>
      </c>
      <c r="P44" s="111"/>
      <c r="Q44" s="111"/>
      <c r="R44" s="46"/>
      <c r="S44" s="114" t="s">
        <v>120</v>
      </c>
      <c r="T44" s="114"/>
      <c r="U44" s="123" t="s">
        <v>6</v>
      </c>
      <c r="V44" s="123"/>
      <c r="W44" s="123"/>
      <c r="X44" s="46"/>
    </row>
    <row r="45" spans="1:24" ht="15.2" customHeight="1">
      <c r="A45" s="93" t="s">
        <v>6</v>
      </c>
      <c r="B45" s="93"/>
      <c r="C45" s="93"/>
      <c r="D45" s="93"/>
      <c r="E45" s="93"/>
      <c r="F45" s="93"/>
      <c r="G45" s="100" t="s">
        <v>26</v>
      </c>
      <c r="H45" s="100"/>
      <c r="I45" s="100"/>
      <c r="J45" s="49" t="s">
        <v>100</v>
      </c>
      <c r="K45" s="108" t="s">
        <v>6</v>
      </c>
      <c r="L45" s="108"/>
      <c r="M45" s="108"/>
      <c r="N45" s="108"/>
      <c r="O45" s="111" t="s">
        <v>6</v>
      </c>
      <c r="P45" s="111"/>
      <c r="Q45" s="111"/>
      <c r="R45" s="115" t="s">
        <v>120</v>
      </c>
      <c r="S45" s="115"/>
      <c r="T45" s="115"/>
      <c r="U45" s="124" t="s">
        <v>6</v>
      </c>
      <c r="V45" s="124"/>
      <c r="W45" s="124"/>
      <c r="X45" s="46"/>
    </row>
    <row r="46" spans="1:24" ht="12.2" customHeight="1">
      <c r="A46" s="94" t="s">
        <v>6</v>
      </c>
      <c r="B46" s="98"/>
      <c r="C46" s="98"/>
      <c r="D46" s="96">
        <v>2</v>
      </c>
      <c r="E46" s="96"/>
      <c r="F46" s="96"/>
      <c r="G46" s="99" t="s">
        <v>34</v>
      </c>
      <c r="H46" s="99"/>
      <c r="I46" s="99"/>
      <c r="J46" s="99"/>
      <c r="K46" s="99"/>
      <c r="L46" s="99"/>
      <c r="M46" s="99"/>
      <c r="N46" s="99"/>
      <c r="O46" s="111" t="s">
        <v>6</v>
      </c>
      <c r="P46" s="111"/>
      <c r="Q46" s="111"/>
      <c r="R46" s="46"/>
      <c r="S46" s="46"/>
      <c r="T46" s="46"/>
      <c r="U46" s="123" t="s">
        <v>6</v>
      </c>
      <c r="V46" s="123"/>
      <c r="W46" s="123"/>
      <c r="X46" s="46"/>
    </row>
    <row r="47" spans="1:24" ht="1.5" customHeight="1">
      <c r="A47" s="94"/>
      <c r="B47" s="46"/>
      <c r="C47" s="46"/>
      <c r="D47" s="96"/>
      <c r="E47" s="96"/>
      <c r="F47" s="96"/>
      <c r="G47" s="99"/>
      <c r="H47" s="99"/>
      <c r="I47" s="99"/>
      <c r="J47" s="99"/>
      <c r="K47" s="99"/>
      <c r="L47" s="99"/>
      <c r="M47" s="99"/>
      <c r="N47" s="99"/>
      <c r="O47" s="111"/>
      <c r="P47" s="111"/>
      <c r="Q47" s="111"/>
      <c r="R47" s="46"/>
      <c r="S47" s="46"/>
      <c r="T47" s="46"/>
      <c r="U47" s="123"/>
      <c r="V47" s="123"/>
      <c r="W47" s="123"/>
      <c r="X47" s="46"/>
    </row>
    <row r="48" spans="1:24" ht="14.45" customHeight="1">
      <c r="A48" s="94" t="s">
        <v>6</v>
      </c>
      <c r="B48" s="94"/>
      <c r="C48" s="96" t="s">
        <v>11</v>
      </c>
      <c r="D48" s="96"/>
      <c r="E48" s="101" t="s">
        <v>15</v>
      </c>
      <c r="F48" s="101"/>
      <c r="G48" s="101"/>
      <c r="H48" s="99" t="s">
        <v>73</v>
      </c>
      <c r="I48" s="99"/>
      <c r="J48" s="99"/>
      <c r="K48" s="99"/>
      <c r="L48" s="99"/>
      <c r="M48" s="99"/>
      <c r="N48" s="99"/>
      <c r="O48" s="111" t="s">
        <v>6</v>
      </c>
      <c r="P48" s="111"/>
      <c r="Q48" s="111"/>
      <c r="R48" s="46"/>
      <c r="S48" s="114" t="s">
        <v>120</v>
      </c>
      <c r="T48" s="114"/>
      <c r="U48" s="123" t="s">
        <v>6</v>
      </c>
      <c r="V48" s="123"/>
      <c r="W48" s="123"/>
      <c r="X48" s="46"/>
    </row>
    <row r="49" spans="1:24" ht="14.45" customHeight="1">
      <c r="A49" s="94" t="s">
        <v>6</v>
      </c>
      <c r="B49" s="94"/>
      <c r="C49" s="96" t="s">
        <v>11</v>
      </c>
      <c r="D49" s="96"/>
      <c r="E49" s="101" t="s">
        <v>16</v>
      </c>
      <c r="F49" s="101"/>
      <c r="G49" s="101"/>
      <c r="H49" s="99" t="s">
        <v>74</v>
      </c>
      <c r="I49" s="99"/>
      <c r="J49" s="99"/>
      <c r="K49" s="99"/>
      <c r="L49" s="99"/>
      <c r="M49" s="99"/>
      <c r="N49" s="99"/>
      <c r="O49" s="111" t="s">
        <v>6</v>
      </c>
      <c r="P49" s="111"/>
      <c r="Q49" s="111"/>
      <c r="R49" s="46"/>
      <c r="S49" s="114" t="s">
        <v>174</v>
      </c>
      <c r="T49" s="114"/>
      <c r="U49" s="123" t="s">
        <v>6</v>
      </c>
      <c r="V49" s="123"/>
      <c r="W49" s="123"/>
      <c r="X49" s="46"/>
    </row>
    <row r="50" spans="1:24" ht="14.45" customHeight="1">
      <c r="A50" s="94" t="s">
        <v>6</v>
      </c>
      <c r="B50" s="94"/>
      <c r="C50" s="96" t="s">
        <v>11</v>
      </c>
      <c r="D50" s="96"/>
      <c r="E50" s="101" t="s">
        <v>17</v>
      </c>
      <c r="F50" s="101"/>
      <c r="G50" s="101"/>
      <c r="H50" s="99" t="s">
        <v>75</v>
      </c>
      <c r="I50" s="99"/>
      <c r="J50" s="99"/>
      <c r="K50" s="99"/>
      <c r="L50" s="99"/>
      <c r="M50" s="99"/>
      <c r="N50" s="99"/>
      <c r="O50" s="111" t="s">
        <v>6</v>
      </c>
      <c r="P50" s="111"/>
      <c r="Q50" s="111"/>
      <c r="R50" s="46"/>
      <c r="S50" s="114" t="s">
        <v>120</v>
      </c>
      <c r="T50" s="114"/>
      <c r="U50" s="123" t="s">
        <v>6</v>
      </c>
      <c r="V50" s="123"/>
      <c r="W50" s="123"/>
      <c r="X50" s="46"/>
    </row>
    <row r="51" spans="1:24" ht="15.2" customHeight="1">
      <c r="A51" s="94" t="s">
        <v>6</v>
      </c>
      <c r="B51" s="94"/>
      <c r="C51" s="96" t="s">
        <v>11</v>
      </c>
      <c r="D51" s="96"/>
      <c r="E51" s="101" t="s">
        <v>18</v>
      </c>
      <c r="F51" s="101"/>
      <c r="G51" s="101"/>
      <c r="H51" s="99" t="s">
        <v>76</v>
      </c>
      <c r="I51" s="99"/>
      <c r="J51" s="99"/>
      <c r="K51" s="99"/>
      <c r="L51" s="99"/>
      <c r="M51" s="99"/>
      <c r="N51" s="99"/>
      <c r="O51" s="111" t="s">
        <v>6</v>
      </c>
      <c r="P51" s="111"/>
      <c r="Q51" s="111"/>
      <c r="R51" s="46"/>
      <c r="S51" s="114" t="s">
        <v>120</v>
      </c>
      <c r="T51" s="114"/>
      <c r="U51" s="123" t="s">
        <v>6</v>
      </c>
      <c r="V51" s="123"/>
      <c r="W51" s="123"/>
      <c r="X51" s="46"/>
    </row>
    <row r="52" spans="1:24" ht="15.2" customHeight="1">
      <c r="A52" s="93" t="s">
        <v>6</v>
      </c>
      <c r="B52" s="93"/>
      <c r="C52" s="93"/>
      <c r="D52" s="93"/>
      <c r="E52" s="93"/>
      <c r="F52" s="93"/>
      <c r="G52" s="100" t="s">
        <v>26</v>
      </c>
      <c r="H52" s="100"/>
      <c r="I52" s="100"/>
      <c r="J52" s="49" t="s">
        <v>101</v>
      </c>
      <c r="K52" s="108" t="s">
        <v>6</v>
      </c>
      <c r="L52" s="108"/>
      <c r="M52" s="108"/>
      <c r="N52" s="108"/>
      <c r="O52" s="111" t="s">
        <v>6</v>
      </c>
      <c r="P52" s="111"/>
      <c r="Q52" s="111"/>
      <c r="R52" s="115" t="s">
        <v>174</v>
      </c>
      <c r="S52" s="115"/>
      <c r="T52" s="115"/>
      <c r="U52" s="124" t="s">
        <v>6</v>
      </c>
      <c r="V52" s="124"/>
      <c r="W52" s="124"/>
      <c r="X52" s="46"/>
    </row>
    <row r="53" spans="1:24" ht="13.7" customHeight="1">
      <c r="A53" s="48" t="s">
        <v>6</v>
      </c>
      <c r="B53" s="98" t="s">
        <v>11</v>
      </c>
      <c r="C53" s="98"/>
      <c r="D53" s="96">
        <v>3</v>
      </c>
      <c r="E53" s="96"/>
      <c r="F53" s="96"/>
      <c r="G53" s="99" t="s">
        <v>35</v>
      </c>
      <c r="H53" s="99"/>
      <c r="I53" s="99"/>
      <c r="J53" s="99"/>
      <c r="K53" s="99"/>
      <c r="L53" s="99"/>
      <c r="M53" s="99"/>
      <c r="N53" s="99"/>
      <c r="O53" s="111" t="s">
        <v>6</v>
      </c>
      <c r="P53" s="111"/>
      <c r="Q53" s="111"/>
      <c r="R53" s="46"/>
      <c r="S53" s="46"/>
      <c r="T53" s="46"/>
      <c r="U53" s="123" t="s">
        <v>6</v>
      </c>
      <c r="V53" s="123"/>
      <c r="W53" s="123"/>
      <c r="X53" s="46"/>
    </row>
    <row r="54" spans="1:24" ht="15.2" customHeight="1">
      <c r="A54" s="93" t="s">
        <v>6</v>
      </c>
      <c r="B54" s="93"/>
      <c r="C54" s="93"/>
      <c r="D54" s="93"/>
      <c r="E54" s="93"/>
      <c r="F54" s="93"/>
      <c r="G54" s="100" t="s">
        <v>26</v>
      </c>
      <c r="H54" s="100"/>
      <c r="I54" s="100"/>
      <c r="J54" s="49" t="s">
        <v>102</v>
      </c>
      <c r="K54" s="108" t="s">
        <v>6</v>
      </c>
      <c r="L54" s="108"/>
      <c r="M54" s="108"/>
      <c r="N54" s="108"/>
      <c r="O54" s="111" t="s">
        <v>6</v>
      </c>
      <c r="P54" s="111"/>
      <c r="Q54" s="111"/>
      <c r="R54" s="115" t="s">
        <v>120</v>
      </c>
      <c r="S54" s="115"/>
      <c r="T54" s="115"/>
      <c r="U54" s="124" t="s">
        <v>6</v>
      </c>
      <c r="V54" s="124"/>
      <c r="W54" s="124"/>
      <c r="X54" s="46"/>
    </row>
    <row r="55" spans="1:24" ht="12.2" customHeight="1">
      <c r="A55" s="94" t="s">
        <v>6</v>
      </c>
      <c r="B55" s="98"/>
      <c r="C55" s="98"/>
      <c r="D55" s="96">
        <v>4</v>
      </c>
      <c r="E55" s="96"/>
      <c r="F55" s="96"/>
      <c r="G55" s="99" t="s">
        <v>36</v>
      </c>
      <c r="H55" s="99"/>
      <c r="I55" s="99"/>
      <c r="J55" s="99"/>
      <c r="K55" s="99"/>
      <c r="L55" s="99"/>
      <c r="M55" s="99"/>
      <c r="N55" s="99"/>
      <c r="O55" s="111" t="s">
        <v>6</v>
      </c>
      <c r="P55" s="111"/>
      <c r="Q55" s="111"/>
      <c r="R55" s="46"/>
      <c r="S55" s="46"/>
      <c r="T55" s="46"/>
      <c r="U55" s="123" t="s">
        <v>6</v>
      </c>
      <c r="V55" s="123"/>
      <c r="W55" s="123"/>
      <c r="X55" s="46"/>
    </row>
    <row r="56" spans="1:24" ht="1.5" customHeight="1">
      <c r="A56" s="94"/>
      <c r="B56" s="46"/>
      <c r="C56" s="46"/>
      <c r="D56" s="96"/>
      <c r="E56" s="96"/>
      <c r="F56" s="96"/>
      <c r="G56" s="99"/>
      <c r="H56" s="99"/>
      <c r="I56" s="99"/>
      <c r="J56" s="99"/>
      <c r="K56" s="99"/>
      <c r="L56" s="99"/>
      <c r="M56" s="99"/>
      <c r="N56" s="99"/>
      <c r="O56" s="111"/>
      <c r="P56" s="111"/>
      <c r="Q56" s="111"/>
      <c r="R56" s="46"/>
      <c r="S56" s="46"/>
      <c r="T56" s="46"/>
      <c r="U56" s="123"/>
      <c r="V56" s="123"/>
      <c r="W56" s="123"/>
      <c r="X56" s="46"/>
    </row>
    <row r="57" spans="1:24" ht="14.45" customHeight="1">
      <c r="A57" s="94" t="s">
        <v>6</v>
      </c>
      <c r="B57" s="94"/>
      <c r="C57" s="96" t="s">
        <v>11</v>
      </c>
      <c r="D57" s="96"/>
      <c r="E57" s="101" t="s">
        <v>15</v>
      </c>
      <c r="F57" s="101"/>
      <c r="G57" s="101"/>
      <c r="H57" s="99" t="s">
        <v>77</v>
      </c>
      <c r="I57" s="99"/>
      <c r="J57" s="99"/>
      <c r="K57" s="99"/>
      <c r="L57" s="99"/>
      <c r="M57" s="99"/>
      <c r="N57" s="99"/>
      <c r="O57" s="111" t="s">
        <v>6</v>
      </c>
      <c r="P57" s="111"/>
      <c r="Q57" s="111"/>
      <c r="R57" s="46"/>
      <c r="S57" s="114" t="s">
        <v>120</v>
      </c>
      <c r="T57" s="114"/>
      <c r="U57" s="123" t="s">
        <v>6</v>
      </c>
      <c r="V57" s="123"/>
      <c r="W57" s="123"/>
      <c r="X57" s="46"/>
    </row>
    <row r="58" spans="1:24" ht="14.45" customHeight="1">
      <c r="A58" s="94" t="s">
        <v>6</v>
      </c>
      <c r="B58" s="94"/>
      <c r="C58" s="96" t="s">
        <v>11</v>
      </c>
      <c r="D58" s="96"/>
      <c r="E58" s="101" t="s">
        <v>16</v>
      </c>
      <c r="F58" s="101"/>
      <c r="G58" s="101"/>
      <c r="H58" s="99" t="s">
        <v>78</v>
      </c>
      <c r="I58" s="99"/>
      <c r="J58" s="99"/>
      <c r="K58" s="99"/>
      <c r="L58" s="99"/>
      <c r="M58" s="99"/>
      <c r="N58" s="99"/>
      <c r="O58" s="111" t="s">
        <v>6</v>
      </c>
      <c r="P58" s="111"/>
      <c r="Q58" s="111"/>
      <c r="R58" s="46"/>
      <c r="S58" s="114" t="s">
        <v>120</v>
      </c>
      <c r="T58" s="114"/>
      <c r="U58" s="123" t="s">
        <v>6</v>
      </c>
      <c r="V58" s="123"/>
      <c r="W58" s="123"/>
      <c r="X58" s="46"/>
    </row>
    <row r="59" spans="1:24" ht="14.45" customHeight="1">
      <c r="A59" s="94" t="s">
        <v>6</v>
      </c>
      <c r="B59" s="94"/>
      <c r="C59" s="96" t="s">
        <v>11</v>
      </c>
      <c r="D59" s="96"/>
      <c r="E59" s="101" t="s">
        <v>17</v>
      </c>
      <c r="F59" s="101"/>
      <c r="G59" s="101"/>
      <c r="H59" s="99" t="s">
        <v>79</v>
      </c>
      <c r="I59" s="99"/>
      <c r="J59" s="99"/>
      <c r="K59" s="99"/>
      <c r="L59" s="99"/>
      <c r="M59" s="99"/>
      <c r="N59" s="99"/>
      <c r="O59" s="111" t="s">
        <v>6</v>
      </c>
      <c r="P59" s="111"/>
      <c r="Q59" s="111"/>
      <c r="R59" s="46"/>
      <c r="S59" s="114" t="s">
        <v>120</v>
      </c>
      <c r="T59" s="114"/>
      <c r="U59" s="123" t="s">
        <v>6</v>
      </c>
      <c r="V59" s="123"/>
      <c r="W59" s="123"/>
      <c r="X59" s="46"/>
    </row>
    <row r="60" spans="1:24" ht="15.95" customHeight="1">
      <c r="A60" s="93" t="s">
        <v>6</v>
      </c>
      <c r="B60" s="93"/>
      <c r="C60" s="93"/>
      <c r="D60" s="93"/>
      <c r="E60" s="93"/>
      <c r="F60" s="93"/>
      <c r="G60" s="100" t="s">
        <v>26</v>
      </c>
      <c r="H60" s="100"/>
      <c r="I60" s="100"/>
      <c r="J60" s="49" t="s">
        <v>103</v>
      </c>
      <c r="K60" s="108" t="s">
        <v>6</v>
      </c>
      <c r="L60" s="108"/>
      <c r="M60" s="108"/>
      <c r="N60" s="108"/>
      <c r="O60" s="111" t="s">
        <v>6</v>
      </c>
      <c r="P60" s="111"/>
      <c r="Q60" s="111"/>
      <c r="R60" s="115" t="s">
        <v>120</v>
      </c>
      <c r="S60" s="115"/>
      <c r="T60" s="115"/>
      <c r="U60" s="124" t="s">
        <v>6</v>
      </c>
      <c r="V60" s="124"/>
      <c r="W60" s="124"/>
      <c r="X60" s="46"/>
    </row>
    <row r="61" spans="1:24" ht="13.7" customHeight="1">
      <c r="A61" s="48" t="s">
        <v>6</v>
      </c>
      <c r="B61" s="98" t="s">
        <v>11</v>
      </c>
      <c r="C61" s="98"/>
      <c r="D61" s="96">
        <v>5</v>
      </c>
      <c r="E61" s="96"/>
      <c r="F61" s="96"/>
      <c r="G61" s="99" t="s">
        <v>37</v>
      </c>
      <c r="H61" s="99"/>
      <c r="I61" s="99"/>
      <c r="J61" s="99"/>
      <c r="K61" s="99"/>
      <c r="L61" s="99"/>
      <c r="M61" s="99"/>
      <c r="N61" s="99"/>
      <c r="O61" s="111" t="s">
        <v>6</v>
      </c>
      <c r="P61" s="111"/>
      <c r="Q61" s="111"/>
      <c r="R61" s="46"/>
      <c r="S61" s="46"/>
      <c r="T61" s="46"/>
      <c r="U61" s="123" t="s">
        <v>6</v>
      </c>
      <c r="V61" s="123"/>
      <c r="W61" s="123"/>
      <c r="X61" s="46"/>
    </row>
    <row r="62" spans="1:24" ht="15.2" customHeight="1">
      <c r="A62" s="93" t="s">
        <v>6</v>
      </c>
      <c r="B62" s="93"/>
      <c r="C62" s="93"/>
      <c r="D62" s="93"/>
      <c r="E62" s="93"/>
      <c r="F62" s="93"/>
      <c r="G62" s="100" t="s">
        <v>26</v>
      </c>
      <c r="H62" s="100"/>
      <c r="I62" s="100"/>
      <c r="J62" s="49" t="s">
        <v>104</v>
      </c>
      <c r="K62" s="108" t="s">
        <v>6</v>
      </c>
      <c r="L62" s="108"/>
      <c r="M62" s="108"/>
      <c r="N62" s="108"/>
      <c r="O62" s="111" t="s">
        <v>6</v>
      </c>
      <c r="P62" s="111"/>
      <c r="Q62" s="111"/>
      <c r="R62" s="115" t="s">
        <v>120</v>
      </c>
      <c r="S62" s="115"/>
      <c r="T62" s="115"/>
      <c r="U62" s="124" t="s">
        <v>6</v>
      </c>
      <c r="V62" s="124"/>
      <c r="W62" s="124"/>
      <c r="X62" s="46"/>
    </row>
    <row r="63" spans="1:24" ht="13.7" customHeight="1">
      <c r="A63" s="48" t="s">
        <v>6</v>
      </c>
      <c r="B63" s="98" t="s">
        <v>11</v>
      </c>
      <c r="C63" s="98"/>
      <c r="D63" s="96">
        <v>6</v>
      </c>
      <c r="E63" s="96"/>
      <c r="F63" s="96"/>
      <c r="G63" s="99" t="s">
        <v>38</v>
      </c>
      <c r="H63" s="99"/>
      <c r="I63" s="99"/>
      <c r="J63" s="99"/>
      <c r="K63" s="99"/>
      <c r="L63" s="99"/>
      <c r="M63" s="99"/>
      <c r="N63" s="99"/>
      <c r="O63" s="111" t="s">
        <v>6</v>
      </c>
      <c r="P63" s="111"/>
      <c r="Q63" s="111"/>
      <c r="R63" s="46"/>
      <c r="S63" s="46"/>
      <c r="T63" s="46"/>
      <c r="U63" s="123" t="s">
        <v>6</v>
      </c>
      <c r="V63" s="123"/>
      <c r="W63" s="123"/>
      <c r="X63" s="46"/>
    </row>
    <row r="64" spans="1:24" ht="15.2" customHeight="1">
      <c r="A64" s="93" t="s">
        <v>6</v>
      </c>
      <c r="B64" s="93"/>
      <c r="C64" s="93"/>
      <c r="D64" s="93"/>
      <c r="E64" s="93"/>
      <c r="F64" s="93"/>
      <c r="G64" s="100" t="s">
        <v>26</v>
      </c>
      <c r="H64" s="100"/>
      <c r="I64" s="100"/>
      <c r="J64" s="49" t="s">
        <v>105</v>
      </c>
      <c r="K64" s="108" t="s">
        <v>6</v>
      </c>
      <c r="L64" s="108"/>
      <c r="M64" s="108"/>
      <c r="N64" s="108"/>
      <c r="O64" s="111" t="s">
        <v>6</v>
      </c>
      <c r="P64" s="111"/>
      <c r="Q64" s="111"/>
      <c r="R64" s="115" t="s">
        <v>120</v>
      </c>
      <c r="S64" s="115"/>
      <c r="T64" s="115"/>
      <c r="U64" s="124" t="s">
        <v>6</v>
      </c>
      <c r="V64" s="124"/>
      <c r="W64" s="124"/>
      <c r="X64" s="46"/>
    </row>
    <row r="65" spans="1:24" ht="17.45" customHeight="1">
      <c r="A65" s="97" t="s">
        <v>7</v>
      </c>
      <c r="B65" s="97"/>
      <c r="C65" s="97"/>
      <c r="D65" s="97"/>
      <c r="E65" s="97"/>
      <c r="F65" s="97"/>
      <c r="G65" s="97"/>
      <c r="H65" s="97"/>
      <c r="I65" s="106" t="s">
        <v>21</v>
      </c>
      <c r="J65" s="106"/>
      <c r="K65" s="106"/>
      <c r="L65" s="106"/>
      <c r="M65" s="106"/>
      <c r="N65" s="106"/>
      <c r="O65" s="112" t="s">
        <v>6</v>
      </c>
      <c r="P65" s="112"/>
      <c r="Q65" s="112"/>
      <c r="R65" s="118" t="s">
        <v>174</v>
      </c>
      <c r="S65" s="118"/>
      <c r="T65" s="118"/>
      <c r="U65" s="125" t="s">
        <v>6</v>
      </c>
      <c r="V65" s="125"/>
      <c r="W65" s="125"/>
      <c r="X65" s="46"/>
    </row>
    <row r="66" spans="1:24" ht="16.7" customHeight="1">
      <c r="A66" s="102" t="s">
        <v>7</v>
      </c>
      <c r="B66" s="102"/>
      <c r="C66" s="102"/>
      <c r="D66" s="102"/>
      <c r="E66" s="102"/>
      <c r="F66" s="102"/>
      <c r="G66" s="102"/>
      <c r="H66" s="102"/>
      <c r="I66" s="109" t="s">
        <v>5</v>
      </c>
      <c r="J66" s="109"/>
      <c r="K66" s="109"/>
      <c r="L66" s="109"/>
      <c r="M66" s="109"/>
      <c r="N66" s="109"/>
      <c r="O66" s="113" t="s">
        <v>6</v>
      </c>
      <c r="P66" s="113"/>
      <c r="Q66" s="113"/>
      <c r="R66" s="120" t="s">
        <v>175</v>
      </c>
      <c r="S66" s="120"/>
      <c r="T66" s="120"/>
      <c r="U66" s="126" t="s">
        <v>6</v>
      </c>
      <c r="V66" s="126"/>
      <c r="W66" s="126"/>
      <c r="X66" s="46"/>
    </row>
    <row r="67" spans="1:24" ht="17.45" customHeight="1">
      <c r="A67" s="46"/>
      <c r="B67" s="46"/>
      <c r="C67" s="46"/>
      <c r="D67" s="46"/>
      <c r="E67" s="46"/>
      <c r="F67" s="46"/>
      <c r="G67" s="46"/>
      <c r="H67" s="46"/>
      <c r="I67" s="46"/>
      <c r="J67" s="46"/>
      <c r="K67" s="46"/>
      <c r="L67" s="46"/>
      <c r="M67" s="46"/>
      <c r="N67" s="46"/>
      <c r="O67" s="46"/>
      <c r="P67" s="46"/>
      <c r="Q67" s="46"/>
      <c r="R67" s="46"/>
      <c r="S67" s="46"/>
      <c r="T67" s="46"/>
      <c r="U67" s="46"/>
      <c r="V67" s="46"/>
      <c r="W67" s="46"/>
      <c r="X67" s="46"/>
    </row>
    <row r="68" spans="1:24" ht="14.45" customHeight="1">
      <c r="A68" s="89" t="s">
        <v>8</v>
      </c>
      <c r="B68" s="89"/>
      <c r="C68" s="89"/>
      <c r="D68" s="89"/>
      <c r="E68" s="89"/>
      <c r="F68" s="89"/>
      <c r="G68" s="89"/>
      <c r="H68" s="89"/>
      <c r="I68" s="89"/>
      <c r="J68" s="89"/>
      <c r="K68" s="89"/>
      <c r="L68" s="89"/>
      <c r="M68" s="89"/>
      <c r="N68" s="89"/>
      <c r="O68" s="99"/>
      <c r="P68" s="99"/>
      <c r="Q68" s="99"/>
      <c r="R68" s="46"/>
      <c r="S68" s="96" t="s">
        <v>6</v>
      </c>
      <c r="T68" s="96"/>
      <c r="U68" s="123" t="s">
        <v>6</v>
      </c>
      <c r="V68" s="123"/>
      <c r="W68" s="123"/>
      <c r="X68" s="46"/>
    </row>
    <row r="69" spans="1:24" ht="13.7" customHeight="1">
      <c r="A69" s="92"/>
      <c r="B69" s="92"/>
      <c r="C69" s="95" t="s">
        <v>12</v>
      </c>
      <c r="D69" s="95"/>
      <c r="E69" s="95"/>
      <c r="F69" s="107" t="s">
        <v>22</v>
      </c>
      <c r="G69" s="107"/>
      <c r="H69" s="107"/>
      <c r="I69" s="107"/>
      <c r="J69" s="107"/>
      <c r="K69" s="107"/>
      <c r="L69" s="107"/>
      <c r="M69" s="107"/>
      <c r="N69" s="107"/>
      <c r="O69" s="111" t="s">
        <v>6</v>
      </c>
      <c r="P69" s="111"/>
      <c r="Q69" s="111"/>
      <c r="R69" s="46"/>
      <c r="S69" s="46"/>
      <c r="T69" s="46"/>
      <c r="U69" s="123" t="s">
        <v>6</v>
      </c>
      <c r="V69" s="123"/>
      <c r="W69" s="123"/>
      <c r="X69" s="46"/>
    </row>
    <row r="70" spans="1:24" ht="13.7" customHeight="1">
      <c r="A70" s="48" t="s">
        <v>6</v>
      </c>
      <c r="B70" s="98" t="s">
        <v>11</v>
      </c>
      <c r="C70" s="98"/>
      <c r="D70" s="96">
        <v>1</v>
      </c>
      <c r="E70" s="96"/>
      <c r="F70" s="96"/>
      <c r="G70" s="99" t="s">
        <v>39</v>
      </c>
      <c r="H70" s="99"/>
      <c r="I70" s="99"/>
      <c r="J70" s="99"/>
      <c r="K70" s="99"/>
      <c r="L70" s="99"/>
      <c r="M70" s="99"/>
      <c r="N70" s="99"/>
      <c r="O70" s="111" t="s">
        <v>6</v>
      </c>
      <c r="P70" s="111"/>
      <c r="Q70" s="111"/>
      <c r="R70" s="46"/>
      <c r="S70" s="46"/>
      <c r="T70" s="46"/>
      <c r="U70" s="123" t="s">
        <v>6</v>
      </c>
      <c r="V70" s="123"/>
      <c r="W70" s="123"/>
      <c r="X70" s="46"/>
    </row>
    <row r="71" spans="1:24" ht="15.2" customHeight="1">
      <c r="A71" s="93" t="s">
        <v>6</v>
      </c>
      <c r="B71" s="93"/>
      <c r="C71" s="93"/>
      <c r="D71" s="93"/>
      <c r="E71" s="93"/>
      <c r="F71" s="93"/>
      <c r="G71" s="100" t="s">
        <v>26</v>
      </c>
      <c r="H71" s="100"/>
      <c r="I71" s="100"/>
      <c r="J71" s="49" t="s">
        <v>93</v>
      </c>
      <c r="K71" s="108" t="s">
        <v>6</v>
      </c>
      <c r="L71" s="108"/>
      <c r="M71" s="108"/>
      <c r="N71" s="108"/>
      <c r="O71" s="111" t="s">
        <v>6</v>
      </c>
      <c r="P71" s="111"/>
      <c r="Q71" s="111"/>
      <c r="R71" s="115" t="s">
        <v>120</v>
      </c>
      <c r="S71" s="115"/>
      <c r="T71" s="115"/>
      <c r="U71" s="124" t="s">
        <v>6</v>
      </c>
      <c r="V71" s="124"/>
      <c r="W71" s="124"/>
      <c r="X71" s="46"/>
    </row>
    <row r="72" spans="1:24" ht="12.2" customHeight="1">
      <c r="A72" s="94" t="s">
        <v>6</v>
      </c>
      <c r="B72" s="98"/>
      <c r="C72" s="98"/>
      <c r="D72" s="96">
        <v>2</v>
      </c>
      <c r="E72" s="96"/>
      <c r="F72" s="96"/>
      <c r="G72" s="99" t="s">
        <v>40</v>
      </c>
      <c r="H72" s="99"/>
      <c r="I72" s="99"/>
      <c r="J72" s="99"/>
      <c r="K72" s="99"/>
      <c r="L72" s="99"/>
      <c r="M72" s="99"/>
      <c r="N72" s="99"/>
      <c r="O72" s="111" t="s">
        <v>6</v>
      </c>
      <c r="P72" s="111"/>
      <c r="Q72" s="111"/>
      <c r="R72" s="46"/>
      <c r="S72" s="46"/>
      <c r="T72" s="46"/>
      <c r="U72" s="123" t="s">
        <v>6</v>
      </c>
      <c r="V72" s="123"/>
      <c r="W72" s="123"/>
      <c r="X72" s="46"/>
    </row>
    <row r="73" spans="1:24" ht="1.5" customHeight="1">
      <c r="A73" s="94"/>
      <c r="B73" s="46"/>
      <c r="C73" s="46"/>
      <c r="D73" s="96"/>
      <c r="E73" s="96"/>
      <c r="F73" s="96"/>
      <c r="G73" s="99"/>
      <c r="H73" s="99"/>
      <c r="I73" s="99"/>
      <c r="J73" s="99"/>
      <c r="K73" s="99"/>
      <c r="L73" s="99"/>
      <c r="M73" s="99"/>
      <c r="N73" s="99"/>
      <c r="O73" s="111"/>
      <c r="P73" s="111"/>
      <c r="Q73" s="111"/>
      <c r="R73" s="46"/>
      <c r="S73" s="46"/>
      <c r="T73" s="46"/>
      <c r="U73" s="123"/>
      <c r="V73" s="123"/>
      <c r="W73" s="123"/>
      <c r="X73" s="46"/>
    </row>
    <row r="74" spans="1:24" ht="14.45" customHeight="1">
      <c r="A74" s="94" t="s">
        <v>6</v>
      </c>
      <c r="B74" s="94"/>
      <c r="C74" s="96" t="s">
        <v>11</v>
      </c>
      <c r="D74" s="96"/>
      <c r="E74" s="101" t="s">
        <v>15</v>
      </c>
      <c r="F74" s="101"/>
      <c r="G74" s="101"/>
      <c r="H74" s="99" t="s">
        <v>80</v>
      </c>
      <c r="I74" s="99"/>
      <c r="J74" s="99"/>
      <c r="K74" s="99"/>
      <c r="L74" s="99"/>
      <c r="M74" s="99"/>
      <c r="N74" s="99"/>
      <c r="O74" s="111" t="s">
        <v>6</v>
      </c>
      <c r="P74" s="111"/>
      <c r="Q74" s="111"/>
      <c r="R74" s="46"/>
      <c r="S74" s="114" t="s">
        <v>120</v>
      </c>
      <c r="T74" s="114"/>
      <c r="U74" s="123" t="s">
        <v>6</v>
      </c>
      <c r="V74" s="123"/>
      <c r="W74" s="123"/>
      <c r="X74" s="46"/>
    </row>
    <row r="75" spans="1:24" ht="14.45" customHeight="1">
      <c r="A75" s="94" t="s">
        <v>6</v>
      </c>
      <c r="B75" s="94"/>
      <c r="C75" s="96"/>
      <c r="D75" s="96"/>
      <c r="E75" s="101" t="s">
        <v>16</v>
      </c>
      <c r="F75" s="101"/>
      <c r="G75" s="101"/>
      <c r="H75" s="99" t="s">
        <v>81</v>
      </c>
      <c r="I75" s="99"/>
      <c r="J75" s="99"/>
      <c r="K75" s="99"/>
      <c r="L75" s="99"/>
      <c r="M75" s="99"/>
      <c r="N75" s="99"/>
      <c r="O75" s="111" t="s">
        <v>6</v>
      </c>
      <c r="P75" s="111"/>
      <c r="Q75" s="111"/>
      <c r="R75" s="46"/>
      <c r="S75" s="114" t="s">
        <v>120</v>
      </c>
      <c r="T75" s="114"/>
      <c r="U75" s="123" t="s">
        <v>6</v>
      </c>
      <c r="V75" s="123"/>
      <c r="W75" s="123"/>
      <c r="X75" s="46"/>
    </row>
    <row r="76" spans="1:24" ht="15.2" customHeight="1">
      <c r="A76" s="94" t="s">
        <v>6</v>
      </c>
      <c r="B76" s="94"/>
      <c r="C76" s="96"/>
      <c r="D76" s="96"/>
      <c r="E76" s="101" t="s">
        <v>17</v>
      </c>
      <c r="F76" s="101"/>
      <c r="G76" s="101"/>
      <c r="H76" s="99" t="s">
        <v>82</v>
      </c>
      <c r="I76" s="99"/>
      <c r="J76" s="99"/>
      <c r="K76" s="99"/>
      <c r="L76" s="99"/>
      <c r="M76" s="99"/>
      <c r="N76" s="99"/>
      <c r="O76" s="111" t="s">
        <v>6</v>
      </c>
      <c r="P76" s="111"/>
      <c r="Q76" s="111"/>
      <c r="R76" s="46"/>
      <c r="S76" s="114" t="s">
        <v>120</v>
      </c>
      <c r="T76" s="114"/>
      <c r="U76" s="123" t="s">
        <v>6</v>
      </c>
      <c r="V76" s="123"/>
      <c r="W76" s="123"/>
      <c r="X76" s="46"/>
    </row>
    <row r="77" spans="1:24" ht="15.2" customHeight="1">
      <c r="A77" s="93" t="s">
        <v>6</v>
      </c>
      <c r="B77" s="93"/>
      <c r="C77" s="93"/>
      <c r="D77" s="93"/>
      <c r="E77" s="93"/>
      <c r="F77" s="93"/>
      <c r="G77" s="100" t="s">
        <v>26</v>
      </c>
      <c r="H77" s="100"/>
      <c r="I77" s="100"/>
      <c r="J77" s="49" t="s">
        <v>94</v>
      </c>
      <c r="K77" s="108" t="s">
        <v>6</v>
      </c>
      <c r="L77" s="108"/>
      <c r="M77" s="108"/>
      <c r="N77" s="108"/>
      <c r="O77" s="111" t="s">
        <v>6</v>
      </c>
      <c r="P77" s="111"/>
      <c r="Q77" s="111"/>
      <c r="R77" s="115" t="s">
        <v>120</v>
      </c>
      <c r="S77" s="115"/>
      <c r="T77" s="115"/>
      <c r="U77" s="124" t="s">
        <v>6</v>
      </c>
      <c r="V77" s="124"/>
      <c r="W77" s="124"/>
      <c r="X77" s="46"/>
    </row>
    <row r="78" spans="1:24" ht="12.2" customHeight="1">
      <c r="A78" s="94" t="s">
        <v>6</v>
      </c>
      <c r="B78" s="98"/>
      <c r="C78" s="98"/>
      <c r="D78" s="96">
        <v>3</v>
      </c>
      <c r="E78" s="96"/>
      <c r="F78" s="96"/>
      <c r="G78" s="99" t="s">
        <v>41</v>
      </c>
      <c r="H78" s="99"/>
      <c r="I78" s="99"/>
      <c r="J78" s="99"/>
      <c r="K78" s="99"/>
      <c r="L78" s="99"/>
      <c r="M78" s="99"/>
      <c r="N78" s="99"/>
      <c r="O78" s="111" t="s">
        <v>6</v>
      </c>
      <c r="P78" s="111"/>
      <c r="Q78" s="111"/>
      <c r="R78" s="46"/>
      <c r="S78" s="46"/>
      <c r="T78" s="46"/>
      <c r="U78" s="123" t="s">
        <v>6</v>
      </c>
      <c r="V78" s="123"/>
      <c r="W78" s="123"/>
      <c r="X78" s="46"/>
    </row>
    <row r="79" spans="1:24" ht="1.5" customHeight="1">
      <c r="A79" s="94"/>
      <c r="B79" s="46"/>
      <c r="C79" s="46"/>
      <c r="D79" s="96"/>
      <c r="E79" s="96"/>
      <c r="F79" s="96"/>
      <c r="G79" s="99"/>
      <c r="H79" s="99"/>
      <c r="I79" s="99"/>
      <c r="J79" s="99"/>
      <c r="K79" s="99"/>
      <c r="L79" s="99"/>
      <c r="M79" s="99"/>
      <c r="N79" s="99"/>
      <c r="O79" s="111"/>
      <c r="P79" s="111"/>
      <c r="Q79" s="111"/>
      <c r="R79" s="46"/>
      <c r="S79" s="46"/>
      <c r="T79" s="46"/>
      <c r="U79" s="123"/>
      <c r="V79" s="123"/>
      <c r="W79" s="123"/>
      <c r="X79" s="46"/>
    </row>
    <row r="80" spans="1:24" ht="14.45" customHeight="1">
      <c r="A80" s="94" t="s">
        <v>6</v>
      </c>
      <c r="B80" s="94"/>
      <c r="C80" s="96" t="s">
        <v>11</v>
      </c>
      <c r="D80" s="96"/>
      <c r="E80" s="101" t="s">
        <v>15</v>
      </c>
      <c r="F80" s="101"/>
      <c r="G80" s="101"/>
      <c r="H80" s="99" t="s">
        <v>83</v>
      </c>
      <c r="I80" s="99"/>
      <c r="J80" s="99"/>
      <c r="K80" s="99"/>
      <c r="L80" s="99"/>
      <c r="M80" s="99"/>
      <c r="N80" s="99"/>
      <c r="O80" s="111" t="s">
        <v>6</v>
      </c>
      <c r="P80" s="111"/>
      <c r="Q80" s="111"/>
      <c r="R80" s="46"/>
      <c r="S80" s="114" t="s">
        <v>123</v>
      </c>
      <c r="T80" s="114"/>
      <c r="U80" s="123" t="s">
        <v>6</v>
      </c>
      <c r="V80" s="123"/>
      <c r="W80" s="123"/>
      <c r="X80" s="46"/>
    </row>
    <row r="81" spans="1:24" ht="14.45" customHeight="1">
      <c r="A81" s="94" t="s">
        <v>6</v>
      </c>
      <c r="B81" s="94"/>
      <c r="C81" s="96" t="s">
        <v>11</v>
      </c>
      <c r="D81" s="96"/>
      <c r="E81" s="101" t="s">
        <v>16</v>
      </c>
      <c r="F81" s="101"/>
      <c r="G81" s="101"/>
      <c r="H81" s="99" t="s">
        <v>84</v>
      </c>
      <c r="I81" s="99"/>
      <c r="J81" s="99"/>
      <c r="K81" s="99"/>
      <c r="L81" s="99"/>
      <c r="M81" s="99"/>
      <c r="N81" s="99"/>
      <c r="O81" s="111" t="s">
        <v>6</v>
      </c>
      <c r="P81" s="111"/>
      <c r="Q81" s="111"/>
      <c r="R81" s="46"/>
      <c r="S81" s="114" t="s">
        <v>120</v>
      </c>
      <c r="T81" s="114"/>
      <c r="U81" s="123" t="s">
        <v>6</v>
      </c>
      <c r="V81" s="123"/>
      <c r="W81" s="123"/>
      <c r="X81" s="46"/>
    </row>
    <row r="82" spans="1:24" ht="14.45" customHeight="1">
      <c r="A82" s="94" t="s">
        <v>6</v>
      </c>
      <c r="B82" s="94"/>
      <c r="C82" s="96" t="s">
        <v>11</v>
      </c>
      <c r="D82" s="96"/>
      <c r="E82" s="101" t="s">
        <v>17</v>
      </c>
      <c r="F82" s="101"/>
      <c r="G82" s="101"/>
      <c r="H82" s="99" t="s">
        <v>85</v>
      </c>
      <c r="I82" s="99"/>
      <c r="J82" s="99"/>
      <c r="K82" s="99"/>
      <c r="L82" s="99"/>
      <c r="M82" s="99"/>
      <c r="N82" s="99"/>
      <c r="O82" s="111" t="s">
        <v>6</v>
      </c>
      <c r="P82" s="111"/>
      <c r="Q82" s="111"/>
      <c r="R82" s="46"/>
      <c r="S82" s="116" t="e">
        <f>#REF!+#REF!+#REF!</f>
        <v>#REF!</v>
      </c>
      <c r="T82" s="116"/>
      <c r="U82" s="123" t="s">
        <v>6</v>
      </c>
      <c r="V82" s="123"/>
      <c r="W82" s="123"/>
      <c r="X82" s="46"/>
    </row>
    <row r="83" spans="1:24" ht="14.45" customHeight="1">
      <c r="A83" s="94" t="s">
        <v>6</v>
      </c>
      <c r="B83" s="94"/>
      <c r="C83" s="96" t="s">
        <v>11</v>
      </c>
      <c r="D83" s="96"/>
      <c r="E83" s="101" t="s">
        <v>18</v>
      </c>
      <c r="F83" s="101"/>
      <c r="G83" s="101"/>
      <c r="H83" s="99" t="s">
        <v>86</v>
      </c>
      <c r="I83" s="99"/>
      <c r="J83" s="99"/>
      <c r="K83" s="99"/>
      <c r="L83" s="99"/>
      <c r="M83" s="99"/>
      <c r="N83" s="99"/>
      <c r="O83" s="111" t="s">
        <v>6</v>
      </c>
      <c r="P83" s="111"/>
      <c r="Q83" s="111"/>
      <c r="R83" s="46"/>
      <c r="S83" s="114" t="s">
        <v>120</v>
      </c>
      <c r="T83" s="114"/>
      <c r="U83" s="123" t="s">
        <v>6</v>
      </c>
      <c r="V83" s="123"/>
      <c r="W83" s="123"/>
      <c r="X83" s="46"/>
    </row>
    <row r="84" spans="1:24" ht="14.45" customHeight="1">
      <c r="A84" s="94" t="s">
        <v>6</v>
      </c>
      <c r="B84" s="94"/>
      <c r="C84" s="96" t="s">
        <v>11</v>
      </c>
      <c r="D84" s="96"/>
      <c r="E84" s="101" t="s">
        <v>19</v>
      </c>
      <c r="F84" s="101"/>
      <c r="G84" s="101"/>
      <c r="H84" s="99" t="s">
        <v>87</v>
      </c>
      <c r="I84" s="99"/>
      <c r="J84" s="99"/>
      <c r="K84" s="99"/>
      <c r="L84" s="99"/>
      <c r="M84" s="99"/>
      <c r="N84" s="99"/>
      <c r="O84" s="111" t="s">
        <v>6</v>
      </c>
      <c r="P84" s="111"/>
      <c r="Q84" s="111"/>
      <c r="R84" s="46"/>
      <c r="S84" s="114" t="s">
        <v>120</v>
      </c>
      <c r="T84" s="114"/>
      <c r="U84" s="123" t="s">
        <v>6</v>
      </c>
      <c r="V84" s="123"/>
      <c r="W84" s="123"/>
      <c r="X84" s="46"/>
    </row>
    <row r="85" spans="1:24" ht="15.95" customHeight="1">
      <c r="A85" s="93" t="s">
        <v>6</v>
      </c>
      <c r="B85" s="93"/>
      <c r="C85" s="93"/>
      <c r="D85" s="93"/>
      <c r="E85" s="93"/>
      <c r="F85" s="93"/>
      <c r="G85" s="100" t="s">
        <v>26</v>
      </c>
      <c r="H85" s="100"/>
      <c r="I85" s="100"/>
      <c r="J85" s="49" t="s">
        <v>95</v>
      </c>
      <c r="K85" s="108" t="s">
        <v>6</v>
      </c>
      <c r="L85" s="108"/>
      <c r="M85" s="108"/>
      <c r="N85" s="108"/>
      <c r="O85" s="111" t="s">
        <v>6</v>
      </c>
      <c r="P85" s="111"/>
      <c r="Q85" s="111"/>
      <c r="R85" s="119" t="e">
        <f>S82+S80</f>
        <v>#REF!</v>
      </c>
      <c r="S85" s="115"/>
      <c r="T85" s="115"/>
      <c r="U85" s="124" t="s">
        <v>6</v>
      </c>
      <c r="V85" s="124"/>
      <c r="W85" s="124"/>
      <c r="X85" s="46"/>
    </row>
    <row r="86" spans="1:24" ht="13.7" customHeight="1">
      <c r="A86" s="48" t="s">
        <v>6</v>
      </c>
      <c r="B86" s="98" t="s">
        <v>11</v>
      </c>
      <c r="C86" s="98"/>
      <c r="D86" s="96">
        <v>4</v>
      </c>
      <c r="E86" s="96"/>
      <c r="F86" s="96"/>
      <c r="G86" s="99" t="s">
        <v>42</v>
      </c>
      <c r="H86" s="99"/>
      <c r="I86" s="99"/>
      <c r="J86" s="99"/>
      <c r="K86" s="99"/>
      <c r="L86" s="99"/>
      <c r="M86" s="99"/>
      <c r="N86" s="99"/>
      <c r="O86" s="111" t="s">
        <v>6</v>
      </c>
      <c r="P86" s="111"/>
      <c r="Q86" s="111"/>
      <c r="R86" s="46"/>
      <c r="S86" s="46"/>
      <c r="T86" s="46"/>
      <c r="U86" s="123" t="s">
        <v>6</v>
      </c>
      <c r="V86" s="123"/>
      <c r="W86" s="123"/>
      <c r="X86" s="46"/>
    </row>
    <row r="87" spans="1:24" ht="15.2" customHeight="1">
      <c r="A87" s="93" t="s">
        <v>6</v>
      </c>
      <c r="B87" s="93"/>
      <c r="C87" s="93"/>
      <c r="D87" s="93"/>
      <c r="E87" s="93"/>
      <c r="F87" s="93"/>
      <c r="G87" s="100" t="s">
        <v>26</v>
      </c>
      <c r="H87" s="100"/>
      <c r="I87" s="100"/>
      <c r="J87" s="49" t="s">
        <v>96</v>
      </c>
      <c r="K87" s="108" t="s">
        <v>6</v>
      </c>
      <c r="L87" s="108"/>
      <c r="M87" s="108"/>
      <c r="N87" s="108"/>
      <c r="O87" s="111" t="s">
        <v>6</v>
      </c>
      <c r="P87" s="111"/>
      <c r="Q87" s="111"/>
      <c r="R87" s="115" t="s">
        <v>120</v>
      </c>
      <c r="S87" s="115"/>
      <c r="T87" s="115"/>
      <c r="U87" s="124" t="s">
        <v>6</v>
      </c>
      <c r="V87" s="124"/>
      <c r="W87" s="124"/>
      <c r="X87" s="46"/>
    </row>
    <row r="88" spans="1:24" ht="13.7" customHeight="1">
      <c r="A88" s="48" t="s">
        <v>6</v>
      </c>
      <c r="B88" s="98" t="s">
        <v>11</v>
      </c>
      <c r="C88" s="98"/>
      <c r="D88" s="96">
        <v>5</v>
      </c>
      <c r="E88" s="96"/>
      <c r="F88" s="96"/>
      <c r="G88" s="99" t="s">
        <v>43</v>
      </c>
      <c r="H88" s="99"/>
      <c r="I88" s="99"/>
      <c r="J88" s="99"/>
      <c r="K88" s="99"/>
      <c r="L88" s="99"/>
      <c r="M88" s="99"/>
      <c r="N88" s="99"/>
      <c r="O88" s="111" t="s">
        <v>6</v>
      </c>
      <c r="P88" s="111"/>
      <c r="Q88" s="111"/>
      <c r="R88" s="46"/>
      <c r="S88" s="46"/>
      <c r="T88" s="46"/>
      <c r="U88" s="123" t="s">
        <v>6</v>
      </c>
      <c r="V88" s="123"/>
      <c r="W88" s="123"/>
      <c r="X88" s="46"/>
    </row>
    <row r="89" spans="1:24" ht="15.2" customHeight="1">
      <c r="A89" s="93" t="s">
        <v>6</v>
      </c>
      <c r="B89" s="93"/>
      <c r="C89" s="93"/>
      <c r="D89" s="93"/>
      <c r="E89" s="93"/>
      <c r="F89" s="93"/>
      <c r="G89" s="100" t="s">
        <v>26</v>
      </c>
      <c r="H89" s="100"/>
      <c r="I89" s="100"/>
      <c r="J89" s="49" t="s">
        <v>97</v>
      </c>
      <c r="K89" s="108" t="s">
        <v>6</v>
      </c>
      <c r="L89" s="108"/>
      <c r="M89" s="108"/>
      <c r="N89" s="108"/>
      <c r="O89" s="111" t="s">
        <v>6</v>
      </c>
      <c r="P89" s="111"/>
      <c r="Q89" s="111"/>
      <c r="R89" s="115" t="s">
        <v>120</v>
      </c>
      <c r="S89" s="115"/>
      <c r="T89" s="115"/>
      <c r="U89" s="124" t="s">
        <v>6</v>
      </c>
      <c r="V89" s="124"/>
      <c r="W89" s="124"/>
      <c r="X89" s="46"/>
    </row>
    <row r="90" spans="1:24" ht="17.45" customHeight="1">
      <c r="A90" s="97" t="s">
        <v>7</v>
      </c>
      <c r="B90" s="97"/>
      <c r="C90" s="97"/>
      <c r="D90" s="97"/>
      <c r="E90" s="97"/>
      <c r="F90" s="97"/>
      <c r="G90" s="97"/>
      <c r="H90" s="97"/>
      <c r="I90" s="106" t="s">
        <v>22</v>
      </c>
      <c r="J90" s="106"/>
      <c r="K90" s="106"/>
      <c r="L90" s="106"/>
      <c r="M90" s="106"/>
      <c r="N90" s="106"/>
      <c r="O90" s="112" t="s">
        <v>6</v>
      </c>
      <c r="P90" s="112"/>
      <c r="Q90" s="112"/>
      <c r="R90" s="117" t="e">
        <f>R85</f>
        <v>#REF!</v>
      </c>
      <c r="S90" s="118"/>
      <c r="T90" s="118"/>
      <c r="U90" s="125" t="s">
        <v>6</v>
      </c>
      <c r="V90" s="125"/>
      <c r="W90" s="125"/>
      <c r="X90" s="46"/>
    </row>
    <row r="91" spans="1:24" ht="13.7" customHeight="1">
      <c r="A91" s="92"/>
      <c r="B91" s="92"/>
      <c r="C91" s="95" t="s">
        <v>13</v>
      </c>
      <c r="D91" s="95"/>
      <c r="E91" s="95"/>
      <c r="F91" s="107" t="s">
        <v>23</v>
      </c>
      <c r="G91" s="107"/>
      <c r="H91" s="107"/>
      <c r="I91" s="107"/>
      <c r="J91" s="107"/>
      <c r="K91" s="107"/>
      <c r="L91" s="107"/>
      <c r="M91" s="107"/>
      <c r="N91" s="107"/>
      <c r="O91" s="111" t="s">
        <v>6</v>
      </c>
      <c r="P91" s="111"/>
      <c r="Q91" s="111"/>
      <c r="R91" s="46"/>
      <c r="S91" s="46"/>
      <c r="T91" s="46"/>
      <c r="U91" s="123" t="s">
        <v>6</v>
      </c>
      <c r="V91" s="123"/>
      <c r="W91" s="123"/>
      <c r="X91" s="46"/>
    </row>
    <row r="92" spans="1:24" ht="12.2" customHeight="1">
      <c r="A92" s="94" t="s">
        <v>6</v>
      </c>
      <c r="B92" s="98"/>
      <c r="C92" s="98"/>
      <c r="D92" s="96">
        <v>1</v>
      </c>
      <c r="E92" s="96"/>
      <c r="F92" s="96"/>
      <c r="G92" s="99" t="s">
        <v>44</v>
      </c>
      <c r="H92" s="99"/>
      <c r="I92" s="99"/>
      <c r="J92" s="99"/>
      <c r="K92" s="99"/>
      <c r="L92" s="99"/>
      <c r="M92" s="99"/>
      <c r="N92" s="99"/>
      <c r="O92" s="111" t="s">
        <v>6</v>
      </c>
      <c r="P92" s="111"/>
      <c r="Q92" s="111"/>
      <c r="R92" s="46"/>
      <c r="S92" s="46"/>
      <c r="T92" s="46"/>
      <c r="U92" s="123" t="s">
        <v>6</v>
      </c>
      <c r="V92" s="123"/>
      <c r="W92" s="123"/>
      <c r="X92" s="46"/>
    </row>
    <row r="93" spans="1:24" ht="1.5" customHeight="1">
      <c r="A93" s="94"/>
      <c r="B93" s="46"/>
      <c r="C93" s="46"/>
      <c r="D93" s="96"/>
      <c r="E93" s="96"/>
      <c r="F93" s="96"/>
      <c r="G93" s="99"/>
      <c r="H93" s="99"/>
      <c r="I93" s="99"/>
      <c r="J93" s="99"/>
      <c r="K93" s="99"/>
      <c r="L93" s="99"/>
      <c r="M93" s="99"/>
      <c r="N93" s="99"/>
      <c r="O93" s="111"/>
      <c r="P93" s="111"/>
      <c r="Q93" s="111"/>
      <c r="R93" s="46"/>
      <c r="S93" s="46"/>
      <c r="T93" s="46"/>
      <c r="U93" s="123"/>
      <c r="V93" s="123"/>
      <c r="W93" s="123"/>
      <c r="X93" s="46"/>
    </row>
    <row r="94" spans="1:24" ht="14.45" customHeight="1">
      <c r="A94" s="94" t="s">
        <v>6</v>
      </c>
      <c r="B94" s="94"/>
      <c r="C94" s="96" t="s">
        <v>11</v>
      </c>
      <c r="D94" s="96"/>
      <c r="E94" s="101" t="s">
        <v>15</v>
      </c>
      <c r="F94" s="101"/>
      <c r="G94" s="101"/>
      <c r="H94" s="99" t="s">
        <v>88</v>
      </c>
      <c r="I94" s="99"/>
      <c r="J94" s="99"/>
      <c r="K94" s="99"/>
      <c r="L94" s="99"/>
      <c r="M94" s="99"/>
      <c r="N94" s="99"/>
      <c r="O94" s="111" t="s">
        <v>6</v>
      </c>
      <c r="P94" s="111"/>
      <c r="Q94" s="111"/>
      <c r="R94" s="46"/>
      <c r="S94" s="114" t="s">
        <v>120</v>
      </c>
      <c r="T94" s="114"/>
      <c r="U94" s="123" t="s">
        <v>6</v>
      </c>
      <c r="V94" s="123"/>
      <c r="W94" s="123"/>
      <c r="X94" s="46"/>
    </row>
    <row r="95" spans="1:24" ht="14.45" customHeight="1">
      <c r="A95" s="94" t="s">
        <v>6</v>
      </c>
      <c r="B95" s="94"/>
      <c r="C95" s="96"/>
      <c r="D95" s="96"/>
      <c r="E95" s="101" t="s">
        <v>16</v>
      </c>
      <c r="F95" s="101"/>
      <c r="G95" s="101"/>
      <c r="H95" s="99" t="s">
        <v>89</v>
      </c>
      <c r="I95" s="99"/>
      <c r="J95" s="99"/>
      <c r="K95" s="99"/>
      <c r="L95" s="99"/>
      <c r="M95" s="99"/>
      <c r="N95" s="99"/>
      <c r="O95" s="111" t="s">
        <v>6</v>
      </c>
      <c r="P95" s="111"/>
      <c r="Q95" s="111"/>
      <c r="R95" s="46"/>
      <c r="S95" s="114" t="s">
        <v>120</v>
      </c>
      <c r="T95" s="114"/>
      <c r="U95" s="123" t="s">
        <v>6</v>
      </c>
      <c r="V95" s="123"/>
      <c r="W95" s="123"/>
      <c r="X95" s="46"/>
    </row>
    <row r="96" spans="1:24" ht="15.2" customHeight="1">
      <c r="A96" s="93" t="s">
        <v>6</v>
      </c>
      <c r="B96" s="93"/>
      <c r="C96" s="93"/>
      <c r="D96" s="93"/>
      <c r="E96" s="93"/>
      <c r="F96" s="93"/>
      <c r="G96" s="100" t="s">
        <v>26</v>
      </c>
      <c r="H96" s="100"/>
      <c r="I96" s="100"/>
      <c r="J96" s="49" t="s">
        <v>100</v>
      </c>
      <c r="K96" s="108" t="s">
        <v>6</v>
      </c>
      <c r="L96" s="108"/>
      <c r="M96" s="108"/>
      <c r="N96" s="108"/>
      <c r="O96" s="111" t="s">
        <v>6</v>
      </c>
      <c r="P96" s="111"/>
      <c r="Q96" s="111"/>
      <c r="R96" s="115" t="s">
        <v>120</v>
      </c>
      <c r="S96" s="115"/>
      <c r="T96" s="115"/>
      <c r="U96" s="124" t="s">
        <v>6</v>
      </c>
      <c r="V96" s="124"/>
      <c r="W96" s="124"/>
      <c r="X96" s="46"/>
    </row>
    <row r="97" spans="1:24" ht="13.7" customHeight="1">
      <c r="A97" s="48" t="s">
        <v>6</v>
      </c>
      <c r="B97" s="98" t="s">
        <v>11</v>
      </c>
      <c r="C97" s="98"/>
      <c r="D97" s="96">
        <v>2</v>
      </c>
      <c r="E97" s="96"/>
      <c r="F97" s="96"/>
      <c r="G97" s="99" t="s">
        <v>45</v>
      </c>
      <c r="H97" s="99"/>
      <c r="I97" s="99"/>
      <c r="J97" s="99"/>
      <c r="K97" s="99"/>
      <c r="L97" s="99"/>
      <c r="M97" s="99"/>
      <c r="N97" s="99"/>
      <c r="O97" s="111" t="s">
        <v>6</v>
      </c>
      <c r="P97" s="111"/>
      <c r="Q97" s="111"/>
      <c r="R97" s="46"/>
      <c r="S97" s="46"/>
      <c r="T97" s="46"/>
      <c r="U97" s="123" t="s">
        <v>6</v>
      </c>
      <c r="V97" s="123"/>
      <c r="W97" s="123"/>
      <c r="X97" s="46"/>
    </row>
    <row r="98" spans="1:24" ht="15.95" customHeight="1">
      <c r="A98" s="93" t="s">
        <v>6</v>
      </c>
      <c r="B98" s="93"/>
      <c r="C98" s="93"/>
      <c r="D98" s="93"/>
      <c r="E98" s="93"/>
      <c r="F98" s="93"/>
      <c r="G98" s="100" t="s">
        <v>26</v>
      </c>
      <c r="H98" s="100"/>
      <c r="I98" s="100"/>
      <c r="J98" s="49" t="s">
        <v>101</v>
      </c>
      <c r="K98" s="108" t="s">
        <v>6</v>
      </c>
      <c r="L98" s="108"/>
      <c r="M98" s="108"/>
      <c r="N98" s="108"/>
      <c r="O98" s="111" t="s">
        <v>6</v>
      </c>
      <c r="P98" s="111"/>
      <c r="Q98" s="111"/>
      <c r="R98" s="115" t="s">
        <v>120</v>
      </c>
      <c r="S98" s="115"/>
      <c r="T98" s="115"/>
      <c r="U98" s="124" t="s">
        <v>6</v>
      </c>
      <c r="V98" s="124"/>
      <c r="W98" s="124"/>
      <c r="X98" s="46"/>
    </row>
    <row r="99" spans="1:24" ht="13.7" customHeight="1">
      <c r="A99" s="48" t="s">
        <v>6</v>
      </c>
      <c r="B99" s="98" t="s">
        <v>11</v>
      </c>
      <c r="C99" s="98"/>
      <c r="D99" s="96">
        <v>3</v>
      </c>
      <c r="E99" s="96"/>
      <c r="F99" s="96"/>
      <c r="G99" s="99" t="s">
        <v>46</v>
      </c>
      <c r="H99" s="99"/>
      <c r="I99" s="99"/>
      <c r="J99" s="99"/>
      <c r="K99" s="99"/>
      <c r="L99" s="99"/>
      <c r="M99" s="99"/>
      <c r="N99" s="99"/>
      <c r="O99" s="111" t="s">
        <v>6</v>
      </c>
      <c r="P99" s="111"/>
      <c r="Q99" s="111"/>
      <c r="R99" s="46"/>
      <c r="S99" s="46"/>
      <c r="T99" s="46"/>
      <c r="U99" s="123" t="s">
        <v>6</v>
      </c>
      <c r="V99" s="123"/>
      <c r="W99" s="123"/>
      <c r="X99" s="46"/>
    </row>
    <row r="100" spans="1:24" ht="15.2" customHeight="1">
      <c r="A100" s="93" t="s">
        <v>6</v>
      </c>
      <c r="B100" s="93"/>
      <c r="C100" s="93"/>
      <c r="D100" s="93"/>
      <c r="E100" s="93"/>
      <c r="F100" s="93"/>
      <c r="G100" s="100" t="s">
        <v>26</v>
      </c>
      <c r="H100" s="100"/>
      <c r="I100" s="100"/>
      <c r="J100" s="49" t="s">
        <v>102</v>
      </c>
      <c r="K100" s="108" t="s">
        <v>6</v>
      </c>
      <c r="L100" s="108"/>
      <c r="M100" s="108"/>
      <c r="N100" s="108"/>
      <c r="O100" s="111" t="s">
        <v>6</v>
      </c>
      <c r="P100" s="111"/>
      <c r="Q100" s="111"/>
      <c r="R100" s="115" t="s">
        <v>120</v>
      </c>
      <c r="S100" s="115"/>
      <c r="T100" s="115"/>
      <c r="U100" s="124" t="s">
        <v>6</v>
      </c>
      <c r="V100" s="124"/>
      <c r="W100" s="124"/>
      <c r="X100" s="46"/>
    </row>
    <row r="101" spans="1:24" ht="13.7" customHeight="1">
      <c r="A101" s="48" t="s">
        <v>6</v>
      </c>
      <c r="B101" s="98" t="s">
        <v>11</v>
      </c>
      <c r="C101" s="98"/>
      <c r="D101" s="96">
        <v>4</v>
      </c>
      <c r="E101" s="96"/>
      <c r="F101" s="96"/>
      <c r="G101" s="99" t="s">
        <v>47</v>
      </c>
      <c r="H101" s="99"/>
      <c r="I101" s="99"/>
      <c r="J101" s="99"/>
      <c r="K101" s="99"/>
      <c r="L101" s="99"/>
      <c r="M101" s="99"/>
      <c r="N101" s="99"/>
      <c r="O101" s="111" t="s">
        <v>6</v>
      </c>
      <c r="P101" s="111"/>
      <c r="Q101" s="111"/>
      <c r="R101" s="46"/>
      <c r="S101" s="46"/>
      <c r="T101" s="46"/>
      <c r="U101" s="123" t="s">
        <v>6</v>
      </c>
      <c r="V101" s="123"/>
      <c r="W101" s="123"/>
      <c r="X101" s="46"/>
    </row>
    <row r="102" spans="1:24" ht="15.2" customHeight="1">
      <c r="A102" s="93" t="s">
        <v>6</v>
      </c>
      <c r="B102" s="93"/>
      <c r="C102" s="93"/>
      <c r="D102" s="93"/>
      <c r="E102" s="93"/>
      <c r="F102" s="93"/>
      <c r="G102" s="100" t="s">
        <v>26</v>
      </c>
      <c r="H102" s="100"/>
      <c r="I102" s="100"/>
      <c r="J102" s="49" t="s">
        <v>103</v>
      </c>
      <c r="K102" s="108" t="s">
        <v>6</v>
      </c>
      <c r="L102" s="108"/>
      <c r="M102" s="108"/>
      <c r="N102" s="108"/>
      <c r="O102" s="111" t="s">
        <v>6</v>
      </c>
      <c r="P102" s="111"/>
      <c r="Q102" s="111"/>
      <c r="R102" s="115" t="s">
        <v>120</v>
      </c>
      <c r="S102" s="115"/>
      <c r="T102" s="115"/>
      <c r="U102" s="124" t="s">
        <v>6</v>
      </c>
      <c r="V102" s="124"/>
      <c r="W102" s="124"/>
      <c r="X102" s="46"/>
    </row>
    <row r="103" spans="1:24" ht="17.45" customHeight="1">
      <c r="A103" s="97" t="s">
        <v>7</v>
      </c>
      <c r="B103" s="97"/>
      <c r="C103" s="97"/>
      <c r="D103" s="97"/>
      <c r="E103" s="97"/>
      <c r="F103" s="97"/>
      <c r="G103" s="97"/>
      <c r="H103" s="97"/>
      <c r="I103" s="106" t="s">
        <v>23</v>
      </c>
      <c r="J103" s="106"/>
      <c r="K103" s="106"/>
      <c r="L103" s="106"/>
      <c r="M103" s="106"/>
      <c r="N103" s="106"/>
      <c r="O103" s="112" t="s">
        <v>6</v>
      </c>
      <c r="P103" s="112"/>
      <c r="Q103" s="112"/>
      <c r="R103" s="118" t="s">
        <v>120</v>
      </c>
      <c r="S103" s="118"/>
      <c r="T103" s="118"/>
      <c r="U103" s="125" t="s">
        <v>6</v>
      </c>
      <c r="V103" s="125"/>
      <c r="W103" s="125"/>
      <c r="X103" s="46"/>
    </row>
    <row r="104" spans="1:24" ht="13.7" customHeight="1">
      <c r="A104" s="92"/>
      <c r="B104" s="92"/>
      <c r="C104" s="95" t="s">
        <v>14</v>
      </c>
      <c r="D104" s="95"/>
      <c r="E104" s="95"/>
      <c r="F104" s="107" t="s">
        <v>24</v>
      </c>
      <c r="G104" s="107"/>
      <c r="H104" s="107"/>
      <c r="I104" s="107"/>
      <c r="J104" s="107"/>
      <c r="K104" s="107"/>
      <c r="L104" s="107"/>
      <c r="M104" s="107"/>
      <c r="N104" s="107"/>
      <c r="O104" s="111" t="s">
        <v>6</v>
      </c>
      <c r="P104" s="111"/>
      <c r="Q104" s="111"/>
      <c r="R104" s="46"/>
      <c r="S104" s="46"/>
      <c r="T104" s="46"/>
      <c r="U104" s="123" t="s">
        <v>6</v>
      </c>
      <c r="V104" s="123"/>
      <c r="W104" s="123"/>
      <c r="X104" s="46"/>
    </row>
    <row r="105" spans="1:24" ht="12.2" customHeight="1">
      <c r="A105" s="94" t="s">
        <v>6</v>
      </c>
      <c r="B105" s="98"/>
      <c r="C105" s="98"/>
      <c r="D105" s="96">
        <v>1</v>
      </c>
      <c r="E105" s="96"/>
      <c r="F105" s="96"/>
      <c r="G105" s="99" t="s">
        <v>48</v>
      </c>
      <c r="H105" s="99"/>
      <c r="I105" s="99"/>
      <c r="J105" s="99"/>
      <c r="K105" s="99"/>
      <c r="L105" s="99"/>
      <c r="M105" s="99"/>
      <c r="N105" s="99"/>
      <c r="O105" s="111" t="s">
        <v>6</v>
      </c>
      <c r="P105" s="111"/>
      <c r="Q105" s="111"/>
      <c r="R105" s="46"/>
      <c r="S105" s="46"/>
      <c r="T105" s="46"/>
      <c r="U105" s="123" t="s">
        <v>6</v>
      </c>
      <c r="V105" s="123"/>
      <c r="W105" s="123"/>
      <c r="X105" s="46"/>
    </row>
    <row r="106" spans="1:24" ht="1.5" customHeight="1">
      <c r="A106" s="94"/>
      <c r="B106" s="46"/>
      <c r="C106" s="46"/>
      <c r="D106" s="96"/>
      <c r="E106" s="96"/>
      <c r="F106" s="96"/>
      <c r="G106" s="99"/>
      <c r="H106" s="99"/>
      <c r="I106" s="99"/>
      <c r="J106" s="99"/>
      <c r="K106" s="99"/>
      <c r="L106" s="99"/>
      <c r="M106" s="99"/>
      <c r="N106" s="99"/>
      <c r="O106" s="111"/>
      <c r="P106" s="111"/>
      <c r="Q106" s="111"/>
      <c r="R106" s="46"/>
      <c r="S106" s="46"/>
      <c r="T106" s="46"/>
      <c r="U106" s="123"/>
      <c r="V106" s="123"/>
      <c r="W106" s="123"/>
      <c r="X106" s="46"/>
    </row>
    <row r="107" spans="1:24" ht="15.2" customHeight="1">
      <c r="A107" s="93" t="s">
        <v>6</v>
      </c>
      <c r="B107" s="93"/>
      <c r="C107" s="93"/>
      <c r="D107" s="93"/>
      <c r="E107" s="93"/>
      <c r="F107" s="93"/>
      <c r="G107" s="100" t="s">
        <v>26</v>
      </c>
      <c r="H107" s="100"/>
      <c r="I107" s="100"/>
      <c r="J107" s="49" t="s">
        <v>106</v>
      </c>
      <c r="K107" s="108" t="s">
        <v>6</v>
      </c>
      <c r="L107" s="108"/>
      <c r="M107" s="108"/>
      <c r="N107" s="108"/>
      <c r="O107" s="111" t="s">
        <v>6</v>
      </c>
      <c r="P107" s="111"/>
      <c r="Q107" s="111"/>
      <c r="R107" s="115" t="s">
        <v>120</v>
      </c>
      <c r="S107" s="115"/>
      <c r="T107" s="115"/>
      <c r="U107" s="124" t="s">
        <v>6</v>
      </c>
      <c r="V107" s="124"/>
      <c r="W107" s="124"/>
      <c r="X107" s="46"/>
    </row>
    <row r="108" spans="1:24" ht="12.2" customHeight="1">
      <c r="A108" s="94" t="s">
        <v>6</v>
      </c>
      <c r="B108" s="98"/>
      <c r="C108" s="98"/>
      <c r="D108" s="96">
        <v>2</v>
      </c>
      <c r="E108" s="96"/>
      <c r="F108" s="96"/>
      <c r="G108" s="99" t="s">
        <v>49</v>
      </c>
      <c r="H108" s="99"/>
      <c r="I108" s="99"/>
      <c r="J108" s="99"/>
      <c r="K108" s="99"/>
      <c r="L108" s="99"/>
      <c r="M108" s="99"/>
      <c r="N108" s="99"/>
      <c r="O108" s="111" t="s">
        <v>6</v>
      </c>
      <c r="P108" s="111"/>
      <c r="Q108" s="111"/>
      <c r="R108" s="46"/>
      <c r="S108" s="46"/>
      <c r="T108" s="46"/>
      <c r="U108" s="123" t="s">
        <v>6</v>
      </c>
      <c r="V108" s="123"/>
      <c r="W108" s="123"/>
      <c r="X108" s="46"/>
    </row>
    <row r="109" spans="1:24" ht="1.5" customHeight="1">
      <c r="A109" s="94"/>
      <c r="B109" s="46"/>
      <c r="C109" s="46"/>
      <c r="D109" s="96"/>
      <c r="E109" s="96"/>
      <c r="F109" s="96"/>
      <c r="G109" s="99"/>
      <c r="H109" s="99"/>
      <c r="I109" s="99"/>
      <c r="J109" s="99"/>
      <c r="K109" s="99"/>
      <c r="L109" s="99"/>
      <c r="M109" s="99"/>
      <c r="N109" s="99"/>
      <c r="O109" s="111"/>
      <c r="P109" s="111"/>
      <c r="Q109" s="111"/>
      <c r="R109" s="46"/>
      <c r="S109" s="46"/>
      <c r="T109" s="46"/>
      <c r="U109" s="123"/>
      <c r="V109" s="123"/>
      <c r="W109" s="123"/>
      <c r="X109" s="46"/>
    </row>
    <row r="110" spans="1:24" ht="15.2" customHeight="1">
      <c r="A110" s="93" t="s">
        <v>6</v>
      </c>
      <c r="B110" s="93"/>
      <c r="C110" s="93"/>
      <c r="D110" s="93"/>
      <c r="E110" s="93"/>
      <c r="F110" s="93"/>
      <c r="G110" s="100" t="s">
        <v>26</v>
      </c>
      <c r="H110" s="100"/>
      <c r="I110" s="100"/>
      <c r="J110" s="49" t="s">
        <v>107</v>
      </c>
      <c r="K110" s="108" t="s">
        <v>6</v>
      </c>
      <c r="L110" s="108"/>
      <c r="M110" s="108"/>
      <c r="N110" s="108"/>
      <c r="O110" s="111" t="s">
        <v>6</v>
      </c>
      <c r="P110" s="111"/>
      <c r="Q110" s="111"/>
      <c r="R110" s="115" t="s">
        <v>120</v>
      </c>
      <c r="S110" s="115"/>
      <c r="T110" s="115"/>
      <c r="U110" s="124" t="s">
        <v>6</v>
      </c>
      <c r="V110" s="124"/>
      <c r="W110" s="124"/>
      <c r="X110" s="46"/>
    </row>
    <row r="111" spans="1:24" ht="13.7" customHeight="1">
      <c r="A111" s="48" t="s">
        <v>6</v>
      </c>
      <c r="B111" s="98" t="s">
        <v>11</v>
      </c>
      <c r="C111" s="98"/>
      <c r="D111" s="96">
        <v>3</v>
      </c>
      <c r="E111" s="96"/>
      <c r="F111" s="96"/>
      <c r="G111" s="99" t="s">
        <v>50</v>
      </c>
      <c r="H111" s="99"/>
      <c r="I111" s="99"/>
      <c r="J111" s="99"/>
      <c r="K111" s="99"/>
      <c r="L111" s="99"/>
      <c r="M111" s="99"/>
      <c r="N111" s="99"/>
      <c r="O111" s="111" t="s">
        <v>6</v>
      </c>
      <c r="P111" s="111"/>
      <c r="Q111" s="111"/>
      <c r="R111" s="46"/>
      <c r="S111" s="46"/>
      <c r="T111" s="46"/>
      <c r="U111" s="123" t="s">
        <v>6</v>
      </c>
      <c r="V111" s="123"/>
      <c r="W111" s="123"/>
      <c r="X111" s="46"/>
    </row>
    <row r="112" spans="1:24" ht="15.95" customHeight="1">
      <c r="A112" s="93" t="s">
        <v>6</v>
      </c>
      <c r="B112" s="93"/>
      <c r="C112" s="93"/>
      <c r="D112" s="93"/>
      <c r="E112" s="93"/>
      <c r="F112" s="93"/>
      <c r="G112" s="100" t="s">
        <v>26</v>
      </c>
      <c r="H112" s="100"/>
      <c r="I112" s="100"/>
      <c r="J112" s="49" t="s">
        <v>108</v>
      </c>
      <c r="K112" s="108" t="s">
        <v>6</v>
      </c>
      <c r="L112" s="108"/>
      <c r="M112" s="108"/>
      <c r="N112" s="108"/>
      <c r="O112" s="111" t="s">
        <v>6</v>
      </c>
      <c r="P112" s="111"/>
      <c r="Q112" s="111"/>
      <c r="R112" s="115" t="s">
        <v>122</v>
      </c>
      <c r="S112" s="115"/>
      <c r="T112" s="115"/>
      <c r="U112" s="124" t="s">
        <v>6</v>
      </c>
      <c r="V112" s="124"/>
      <c r="W112" s="124"/>
      <c r="X112" s="46"/>
    </row>
    <row r="113" spans="1:24" ht="13.7" customHeight="1">
      <c r="A113" s="48" t="s">
        <v>6</v>
      </c>
      <c r="B113" s="98" t="s">
        <v>11</v>
      </c>
      <c r="C113" s="98"/>
      <c r="D113" s="96">
        <v>4</v>
      </c>
      <c r="E113" s="96"/>
      <c r="F113" s="96"/>
      <c r="G113" s="99" t="s">
        <v>51</v>
      </c>
      <c r="H113" s="99"/>
      <c r="I113" s="99"/>
      <c r="J113" s="99"/>
      <c r="K113" s="99"/>
      <c r="L113" s="99"/>
      <c r="M113" s="99"/>
      <c r="N113" s="99"/>
      <c r="O113" s="111" t="s">
        <v>6</v>
      </c>
      <c r="P113" s="111"/>
      <c r="Q113" s="111"/>
      <c r="R113" s="46"/>
      <c r="S113" s="46"/>
      <c r="T113" s="46"/>
      <c r="U113" s="123" t="s">
        <v>6</v>
      </c>
      <c r="V113" s="123"/>
      <c r="W113" s="123"/>
      <c r="X113" s="46"/>
    </row>
    <row r="114" spans="1:24" ht="15.2" customHeight="1">
      <c r="A114" s="93" t="s">
        <v>6</v>
      </c>
      <c r="B114" s="93"/>
      <c r="C114" s="93"/>
      <c r="D114" s="93"/>
      <c r="E114" s="93"/>
      <c r="F114" s="93"/>
      <c r="G114" s="100" t="s">
        <v>26</v>
      </c>
      <c r="H114" s="100"/>
      <c r="I114" s="100"/>
      <c r="J114" s="49" t="s">
        <v>109</v>
      </c>
      <c r="K114" s="108" t="s">
        <v>6</v>
      </c>
      <c r="L114" s="108"/>
      <c r="M114" s="108"/>
      <c r="N114" s="108"/>
      <c r="O114" s="111" t="s">
        <v>6</v>
      </c>
      <c r="P114" s="111"/>
      <c r="Q114" s="111"/>
      <c r="R114" s="115" t="s">
        <v>120</v>
      </c>
      <c r="S114" s="115"/>
      <c r="T114" s="115"/>
      <c r="U114" s="124" t="s">
        <v>6</v>
      </c>
      <c r="V114" s="124"/>
      <c r="W114" s="124"/>
      <c r="X114" s="46"/>
    </row>
    <row r="115" spans="1:24" ht="13.7" customHeight="1">
      <c r="A115" s="48" t="s">
        <v>6</v>
      </c>
      <c r="B115" s="98" t="s">
        <v>11</v>
      </c>
      <c r="C115" s="98"/>
      <c r="D115" s="96">
        <v>5</v>
      </c>
      <c r="E115" s="96"/>
      <c r="F115" s="96"/>
      <c r="G115" s="99" t="s">
        <v>52</v>
      </c>
      <c r="H115" s="99"/>
      <c r="I115" s="99"/>
      <c r="J115" s="99"/>
      <c r="K115" s="99"/>
      <c r="L115" s="99"/>
      <c r="M115" s="99"/>
      <c r="N115" s="99"/>
      <c r="O115" s="111" t="s">
        <v>6</v>
      </c>
      <c r="P115" s="111"/>
      <c r="Q115" s="111"/>
      <c r="R115" s="46"/>
      <c r="S115" s="46"/>
      <c r="T115" s="46"/>
      <c r="U115" s="123" t="s">
        <v>6</v>
      </c>
      <c r="V115" s="123"/>
      <c r="W115" s="123"/>
      <c r="X115" s="46"/>
    </row>
    <row r="116" spans="1:24" ht="15.2" customHeight="1">
      <c r="A116" s="93" t="s">
        <v>6</v>
      </c>
      <c r="B116" s="93"/>
      <c r="C116" s="93"/>
      <c r="D116" s="93"/>
      <c r="E116" s="93"/>
      <c r="F116" s="93"/>
      <c r="G116" s="100" t="s">
        <v>26</v>
      </c>
      <c r="H116" s="100"/>
      <c r="I116" s="100"/>
      <c r="J116" s="49" t="s">
        <v>110</v>
      </c>
      <c r="K116" s="108" t="s">
        <v>6</v>
      </c>
      <c r="L116" s="108"/>
      <c r="M116" s="108"/>
      <c r="N116" s="108"/>
      <c r="O116" s="111" t="s">
        <v>6</v>
      </c>
      <c r="P116" s="111"/>
      <c r="Q116" s="111"/>
      <c r="R116" s="115" t="s">
        <v>120</v>
      </c>
      <c r="S116" s="115"/>
      <c r="T116" s="115"/>
      <c r="U116" s="124" t="s">
        <v>6</v>
      </c>
      <c r="V116" s="124"/>
      <c r="W116" s="124"/>
      <c r="X116" s="46"/>
    </row>
    <row r="117" spans="1:24" ht="12.2" customHeight="1">
      <c r="A117" s="94" t="s">
        <v>6</v>
      </c>
      <c r="B117" s="98"/>
      <c r="C117" s="98"/>
      <c r="D117" s="96">
        <v>6</v>
      </c>
      <c r="E117" s="96"/>
      <c r="F117" s="96"/>
      <c r="G117" s="99" t="s">
        <v>53</v>
      </c>
      <c r="H117" s="99"/>
      <c r="I117" s="99"/>
      <c r="J117" s="99"/>
      <c r="K117" s="99"/>
      <c r="L117" s="99"/>
      <c r="M117" s="99"/>
      <c r="N117" s="99"/>
      <c r="O117" s="111" t="s">
        <v>6</v>
      </c>
      <c r="P117" s="111"/>
      <c r="Q117" s="111"/>
      <c r="R117" s="46"/>
      <c r="S117" s="46"/>
      <c r="T117" s="46"/>
      <c r="U117" s="123" t="s">
        <v>6</v>
      </c>
      <c r="V117" s="123"/>
      <c r="W117" s="123"/>
      <c r="X117" s="46"/>
    </row>
    <row r="118" spans="1:24" ht="1.5" customHeight="1">
      <c r="A118" s="94"/>
      <c r="B118" s="46"/>
      <c r="C118" s="46"/>
      <c r="D118" s="96"/>
      <c r="E118" s="96"/>
      <c r="F118" s="96"/>
      <c r="G118" s="99"/>
      <c r="H118" s="99"/>
      <c r="I118" s="99"/>
      <c r="J118" s="99"/>
      <c r="K118" s="99"/>
      <c r="L118" s="99"/>
      <c r="M118" s="99"/>
      <c r="N118" s="99"/>
      <c r="O118" s="111"/>
      <c r="P118" s="111"/>
      <c r="Q118" s="111"/>
      <c r="R118" s="46"/>
      <c r="S118" s="46"/>
      <c r="T118" s="46"/>
      <c r="U118" s="123"/>
      <c r="V118" s="123"/>
      <c r="W118" s="123"/>
      <c r="X118" s="46"/>
    </row>
    <row r="119" spans="1:24" ht="14.45" customHeight="1">
      <c r="A119" s="94" t="s">
        <v>6</v>
      </c>
      <c r="B119" s="94"/>
      <c r="C119" s="96" t="s">
        <v>11</v>
      </c>
      <c r="D119" s="96"/>
      <c r="E119" s="101" t="s">
        <v>15</v>
      </c>
      <c r="F119" s="101"/>
      <c r="G119" s="101"/>
      <c r="H119" s="99" t="s">
        <v>90</v>
      </c>
      <c r="I119" s="99"/>
      <c r="J119" s="99"/>
      <c r="K119" s="99"/>
      <c r="L119" s="99"/>
      <c r="M119" s="99"/>
      <c r="N119" s="99"/>
      <c r="O119" s="111" t="s">
        <v>6</v>
      </c>
      <c r="P119" s="111"/>
      <c r="Q119" s="111"/>
      <c r="R119" s="46"/>
      <c r="S119" s="114" t="s">
        <v>120</v>
      </c>
      <c r="T119" s="114"/>
      <c r="U119" s="123" t="s">
        <v>6</v>
      </c>
      <c r="V119" s="123"/>
      <c r="W119" s="123"/>
      <c r="X119" s="46"/>
    </row>
    <row r="120" spans="1:24" ht="14.45" customHeight="1">
      <c r="A120" s="94" t="s">
        <v>6</v>
      </c>
      <c r="B120" s="94"/>
      <c r="C120" s="96" t="s">
        <v>11</v>
      </c>
      <c r="D120" s="96"/>
      <c r="E120" s="101" t="s">
        <v>16</v>
      </c>
      <c r="F120" s="101"/>
      <c r="G120" s="101"/>
      <c r="H120" s="99" t="s">
        <v>91</v>
      </c>
      <c r="I120" s="99"/>
      <c r="J120" s="99"/>
      <c r="K120" s="99"/>
      <c r="L120" s="99"/>
      <c r="M120" s="99"/>
      <c r="N120" s="99"/>
      <c r="O120" s="111" t="s">
        <v>6</v>
      </c>
      <c r="P120" s="111"/>
      <c r="Q120" s="111"/>
      <c r="R120" s="46"/>
      <c r="S120" s="114" t="s">
        <v>120</v>
      </c>
      <c r="T120" s="114"/>
      <c r="U120" s="123" t="s">
        <v>6</v>
      </c>
      <c r="V120" s="123"/>
      <c r="W120" s="123"/>
      <c r="X120" s="46"/>
    </row>
    <row r="121" spans="1:24" ht="14.45" customHeight="1">
      <c r="A121" s="94" t="s">
        <v>6</v>
      </c>
      <c r="B121" s="94"/>
      <c r="C121" s="96" t="s">
        <v>11</v>
      </c>
      <c r="D121" s="96"/>
      <c r="E121" s="101" t="s">
        <v>17</v>
      </c>
      <c r="F121" s="101"/>
      <c r="G121" s="101"/>
      <c r="H121" s="99" t="s">
        <v>92</v>
      </c>
      <c r="I121" s="99"/>
      <c r="J121" s="99"/>
      <c r="K121" s="99"/>
      <c r="L121" s="99"/>
      <c r="M121" s="99"/>
      <c r="N121" s="99"/>
      <c r="O121" s="111" t="s">
        <v>6</v>
      </c>
      <c r="P121" s="111"/>
      <c r="Q121" s="111"/>
      <c r="R121" s="46"/>
      <c r="S121" s="114" t="s">
        <v>120</v>
      </c>
      <c r="T121" s="114"/>
      <c r="U121" s="123" t="s">
        <v>6</v>
      </c>
      <c r="V121" s="123"/>
      <c r="W121" s="123"/>
      <c r="X121" s="46"/>
    </row>
    <row r="122" spans="1:24" ht="15.95" customHeight="1">
      <c r="A122" s="93" t="s">
        <v>6</v>
      </c>
      <c r="B122" s="93"/>
      <c r="C122" s="93"/>
      <c r="D122" s="93"/>
      <c r="E122" s="93"/>
      <c r="F122" s="93"/>
      <c r="G122" s="100" t="s">
        <v>26</v>
      </c>
      <c r="H122" s="100"/>
      <c r="I122" s="100"/>
      <c r="J122" s="49" t="s">
        <v>111</v>
      </c>
      <c r="K122" s="108" t="s">
        <v>6</v>
      </c>
      <c r="L122" s="108"/>
      <c r="M122" s="108"/>
      <c r="N122" s="108"/>
      <c r="O122" s="111" t="s">
        <v>6</v>
      </c>
      <c r="P122" s="111"/>
      <c r="Q122" s="111"/>
      <c r="R122" s="115" t="s">
        <v>120</v>
      </c>
      <c r="S122" s="115"/>
      <c r="T122" s="115"/>
      <c r="U122" s="124" t="s">
        <v>6</v>
      </c>
      <c r="V122" s="124"/>
      <c r="W122" s="124"/>
      <c r="X122" s="46"/>
    </row>
    <row r="123" spans="1:24" ht="13.7" customHeight="1">
      <c r="A123" s="48" t="s">
        <v>6</v>
      </c>
      <c r="B123" s="98" t="s">
        <v>11</v>
      </c>
      <c r="C123" s="98"/>
      <c r="D123" s="96">
        <v>7</v>
      </c>
      <c r="E123" s="96"/>
      <c r="F123" s="96"/>
      <c r="G123" s="99" t="s">
        <v>54</v>
      </c>
      <c r="H123" s="99"/>
      <c r="I123" s="99"/>
      <c r="J123" s="99"/>
      <c r="K123" s="99"/>
      <c r="L123" s="99"/>
      <c r="M123" s="99"/>
      <c r="N123" s="99"/>
      <c r="O123" s="111" t="s">
        <v>6</v>
      </c>
      <c r="P123" s="111"/>
      <c r="Q123" s="111"/>
      <c r="R123" s="46"/>
      <c r="S123" s="46"/>
      <c r="T123" s="46"/>
      <c r="U123" s="123" t="s">
        <v>6</v>
      </c>
      <c r="V123" s="123"/>
      <c r="W123" s="123"/>
      <c r="X123" s="46"/>
    </row>
    <row r="124" spans="1:24" ht="15.2" customHeight="1">
      <c r="A124" s="93" t="s">
        <v>6</v>
      </c>
      <c r="B124" s="93"/>
      <c r="C124" s="93"/>
      <c r="D124" s="93"/>
      <c r="E124" s="93"/>
      <c r="F124" s="93"/>
      <c r="G124" s="100" t="s">
        <v>26</v>
      </c>
      <c r="H124" s="100"/>
      <c r="I124" s="100"/>
      <c r="J124" s="49" t="s">
        <v>112</v>
      </c>
      <c r="K124" s="108" t="s">
        <v>6</v>
      </c>
      <c r="L124" s="108"/>
      <c r="M124" s="108"/>
      <c r="N124" s="108"/>
      <c r="O124" s="111" t="s">
        <v>6</v>
      </c>
      <c r="P124" s="111"/>
      <c r="Q124" s="111"/>
      <c r="R124" s="115" t="s">
        <v>120</v>
      </c>
      <c r="S124" s="115"/>
      <c r="T124" s="115"/>
      <c r="U124" s="124" t="s">
        <v>6</v>
      </c>
      <c r="V124" s="124"/>
      <c r="W124" s="124"/>
      <c r="X124" s="46"/>
    </row>
    <row r="125" spans="1:24" ht="13.7" customHeight="1">
      <c r="A125" s="48" t="s">
        <v>6</v>
      </c>
      <c r="B125" s="98" t="s">
        <v>11</v>
      </c>
      <c r="C125" s="98"/>
      <c r="D125" s="96">
        <v>8</v>
      </c>
      <c r="E125" s="96"/>
      <c r="F125" s="96"/>
      <c r="G125" s="99" t="s">
        <v>55</v>
      </c>
      <c r="H125" s="99"/>
      <c r="I125" s="99"/>
      <c r="J125" s="99"/>
      <c r="K125" s="99"/>
      <c r="L125" s="99"/>
      <c r="M125" s="99"/>
      <c r="N125" s="99"/>
      <c r="O125" s="111" t="s">
        <v>6</v>
      </c>
      <c r="P125" s="111"/>
      <c r="Q125" s="111"/>
      <c r="R125" s="46"/>
      <c r="S125" s="46"/>
      <c r="T125" s="46"/>
      <c r="U125" s="123" t="s">
        <v>6</v>
      </c>
      <c r="V125" s="123"/>
      <c r="W125" s="123"/>
      <c r="X125" s="46"/>
    </row>
    <row r="126" spans="1:24" ht="15.2" customHeight="1">
      <c r="A126" s="93" t="s">
        <v>6</v>
      </c>
      <c r="B126" s="93"/>
      <c r="C126" s="93"/>
      <c r="D126" s="93"/>
      <c r="E126" s="93"/>
      <c r="F126" s="93"/>
      <c r="G126" s="100" t="s">
        <v>26</v>
      </c>
      <c r="H126" s="100"/>
      <c r="I126" s="100"/>
      <c r="J126" s="49" t="s">
        <v>113</v>
      </c>
      <c r="K126" s="108" t="s">
        <v>6</v>
      </c>
      <c r="L126" s="108"/>
      <c r="M126" s="108"/>
      <c r="N126" s="108"/>
      <c r="O126" s="111" t="s">
        <v>6</v>
      </c>
      <c r="P126" s="111"/>
      <c r="Q126" s="111"/>
      <c r="R126" s="121">
        <f>PASH!E22</f>
        <v>-106446.71462621431</v>
      </c>
      <c r="S126" s="121"/>
      <c r="T126" s="121"/>
      <c r="U126" s="124" t="s">
        <v>6</v>
      </c>
      <c r="V126" s="124"/>
      <c r="W126" s="124"/>
      <c r="X126" s="46"/>
    </row>
    <row r="127" spans="1:24" ht="17.45" customHeight="1">
      <c r="A127" s="97" t="s">
        <v>7</v>
      </c>
      <c r="B127" s="97"/>
      <c r="C127" s="97"/>
      <c r="D127" s="97"/>
      <c r="E127" s="97"/>
      <c r="F127" s="97"/>
      <c r="G127" s="97"/>
      <c r="H127" s="97"/>
      <c r="I127" s="106" t="s">
        <v>24</v>
      </c>
      <c r="J127" s="106"/>
      <c r="K127" s="106"/>
      <c r="L127" s="106"/>
      <c r="M127" s="106"/>
      <c r="N127" s="106"/>
      <c r="O127" s="112" t="s">
        <v>6</v>
      </c>
      <c r="P127" s="112"/>
      <c r="Q127" s="112"/>
      <c r="R127" s="117">
        <f>R126+R112</f>
        <v>1300753.2853737858</v>
      </c>
      <c r="S127" s="118"/>
      <c r="T127" s="118"/>
      <c r="U127" s="125" t="s">
        <v>6</v>
      </c>
      <c r="V127" s="125"/>
      <c r="W127" s="125"/>
      <c r="X127" s="46"/>
    </row>
    <row r="128" spans="1:24" ht="16.7" customHeight="1">
      <c r="A128" s="102" t="s">
        <v>7</v>
      </c>
      <c r="B128" s="102"/>
      <c r="C128" s="102"/>
      <c r="D128" s="102"/>
      <c r="E128" s="102"/>
      <c r="F128" s="102"/>
      <c r="G128" s="102"/>
      <c r="H128" s="102"/>
      <c r="I128" s="109" t="s">
        <v>8</v>
      </c>
      <c r="J128" s="109"/>
      <c r="K128" s="109"/>
      <c r="L128" s="109"/>
      <c r="M128" s="109"/>
      <c r="N128" s="109"/>
      <c r="O128" s="113" t="s">
        <v>6</v>
      </c>
      <c r="P128" s="113"/>
      <c r="Q128" s="113"/>
      <c r="R128" s="122" t="e">
        <f>R127+R90</f>
        <v>#REF!</v>
      </c>
      <c r="S128" s="120"/>
      <c r="T128" s="120"/>
      <c r="U128" s="126" t="s">
        <v>6</v>
      </c>
      <c r="V128" s="126"/>
      <c r="W128" s="126"/>
      <c r="X128" s="46"/>
    </row>
    <row r="129" spans="1:24" ht="17.45" customHeight="1">
      <c r="A129" s="102" t="s">
        <v>9</v>
      </c>
      <c r="B129" s="102"/>
      <c r="C129" s="102"/>
      <c r="D129" s="102"/>
      <c r="E129" s="102"/>
      <c r="F129" s="102"/>
      <c r="G129" s="102"/>
      <c r="H129" s="102"/>
      <c r="I129" s="110"/>
      <c r="J129" s="110"/>
      <c r="K129" s="110"/>
      <c r="L129" s="110"/>
      <c r="M129" s="110"/>
      <c r="N129" s="110"/>
      <c r="O129" s="113" t="s">
        <v>6</v>
      </c>
      <c r="P129" s="113"/>
      <c r="Q129" s="113"/>
      <c r="R129" s="120" t="s">
        <v>175</v>
      </c>
      <c r="S129" s="120"/>
      <c r="T129" s="120"/>
      <c r="U129" s="127" t="s">
        <v>6</v>
      </c>
      <c r="V129" s="127"/>
      <c r="W129" s="127"/>
      <c r="X129" s="46"/>
    </row>
    <row r="130" spans="1:24" ht="1.5" customHeight="1">
      <c r="A130" s="103"/>
      <c r="B130" s="103"/>
      <c r="C130" s="103"/>
      <c r="D130" s="103"/>
      <c r="E130" s="103"/>
      <c r="F130" s="103"/>
      <c r="G130" s="103"/>
      <c r="H130" s="103"/>
      <c r="I130" s="103"/>
      <c r="J130" s="103"/>
      <c r="K130" s="103"/>
      <c r="L130" s="103"/>
      <c r="M130" s="103"/>
      <c r="N130" s="103"/>
      <c r="O130" s="103"/>
      <c r="P130" s="103"/>
      <c r="Q130" s="103"/>
      <c r="R130" s="103"/>
      <c r="S130" s="103"/>
      <c r="T130" s="103"/>
      <c r="U130" s="103"/>
      <c r="V130" s="103"/>
      <c r="W130" s="103"/>
      <c r="X130" s="46"/>
    </row>
    <row r="131" spans="1:24" ht="9.75" customHeight="1">
      <c r="A131" s="104" t="s">
        <v>10</v>
      </c>
      <c r="B131" s="104"/>
      <c r="C131" s="104"/>
      <c r="D131" s="104"/>
      <c r="E131" s="104"/>
      <c r="F131" s="104"/>
      <c r="G131" s="104"/>
      <c r="H131" s="104"/>
      <c r="I131" s="104"/>
      <c r="J131" s="104"/>
      <c r="K131" s="104"/>
      <c r="L131" s="104"/>
      <c r="M131" s="46"/>
      <c r="N131" s="46"/>
      <c r="O131" s="46"/>
      <c r="P131" s="46"/>
      <c r="Q131" s="46"/>
      <c r="R131" s="46"/>
      <c r="S131" s="46"/>
      <c r="T131" s="46"/>
      <c r="U131" s="46"/>
      <c r="V131" s="46"/>
      <c r="W131" s="46"/>
      <c r="X131" s="46"/>
    </row>
    <row r="132" spans="1:24" ht="19.7" customHeight="1">
      <c r="A132" s="104"/>
      <c r="B132" s="104"/>
      <c r="C132" s="104"/>
      <c r="D132" s="104"/>
      <c r="E132" s="104"/>
      <c r="F132" s="104"/>
      <c r="G132" s="104"/>
      <c r="H132" s="104"/>
      <c r="I132" s="104"/>
      <c r="J132" s="104"/>
      <c r="K132" s="104"/>
      <c r="L132" s="104"/>
      <c r="M132" s="46"/>
      <c r="N132" s="46"/>
      <c r="O132" s="46"/>
      <c r="P132" s="46"/>
      <c r="Q132" s="46"/>
      <c r="R132" s="46"/>
      <c r="S132" s="46"/>
      <c r="T132" s="46"/>
      <c r="U132" s="128" t="s">
        <v>126</v>
      </c>
      <c r="V132" s="128"/>
      <c r="W132" s="128"/>
      <c r="X132" s="46"/>
    </row>
    <row r="133" spans="1:24" ht="1.5" customHeight="1">
      <c r="A133" s="104"/>
      <c r="B133" s="104"/>
      <c r="C133" s="104"/>
      <c r="D133" s="104"/>
      <c r="E133" s="104"/>
      <c r="F133" s="104"/>
      <c r="G133" s="104"/>
      <c r="H133" s="104"/>
      <c r="I133" s="104"/>
      <c r="J133" s="104"/>
      <c r="K133" s="104"/>
      <c r="L133" s="104"/>
      <c r="M133" s="46"/>
      <c r="N133" s="46"/>
      <c r="O133" s="46"/>
      <c r="P133" s="46"/>
      <c r="Q133" s="46"/>
      <c r="R133" s="46"/>
      <c r="S133" s="46"/>
      <c r="T133" s="46"/>
      <c r="U133" s="46"/>
      <c r="V133" s="46"/>
      <c r="W133" s="46"/>
      <c r="X133" s="46"/>
    </row>
    <row r="134" spans="1:24" ht="1.5" customHeight="1">
      <c r="A134" s="105"/>
      <c r="B134" s="105"/>
      <c r="C134" s="105"/>
      <c r="D134" s="105"/>
      <c r="E134" s="105"/>
      <c r="F134" s="105"/>
      <c r="G134" s="105"/>
      <c r="H134" s="105"/>
      <c r="I134" s="105"/>
      <c r="J134" s="105"/>
      <c r="K134" s="105"/>
      <c r="L134" s="105"/>
      <c r="M134" s="105"/>
      <c r="N134" s="105"/>
      <c r="O134" s="105"/>
      <c r="P134" s="105"/>
      <c r="Q134" s="105"/>
      <c r="R134" s="105"/>
      <c r="S134" s="105"/>
      <c r="T134" s="105"/>
      <c r="U134" s="105"/>
      <c r="V134" s="105"/>
      <c r="W134" s="105"/>
      <c r="X134" s="46"/>
    </row>
  </sheetData>
  <mergeCells count="677">
    <mergeCell ref="U128:W128"/>
    <mergeCell ref="U129:W129"/>
    <mergeCell ref="U132:W132"/>
    <mergeCell ref="U122:W122"/>
    <mergeCell ref="U123:W123"/>
    <mergeCell ref="U124:W124"/>
    <mergeCell ref="U125:W125"/>
    <mergeCell ref="U126:W126"/>
    <mergeCell ref="U127:W127"/>
    <mergeCell ref="U115:W115"/>
    <mergeCell ref="U116:W116"/>
    <mergeCell ref="U117:W118"/>
    <mergeCell ref="U119:W119"/>
    <mergeCell ref="U120:W120"/>
    <mergeCell ref="U121:W121"/>
    <mergeCell ref="U108:W109"/>
    <mergeCell ref="U110:W110"/>
    <mergeCell ref="U111:W111"/>
    <mergeCell ref="U112:W112"/>
    <mergeCell ref="U113:W113"/>
    <mergeCell ref="U114:W114"/>
    <mergeCell ref="U101:W101"/>
    <mergeCell ref="U102:W102"/>
    <mergeCell ref="U103:W103"/>
    <mergeCell ref="U104:W104"/>
    <mergeCell ref="U105:W106"/>
    <mergeCell ref="U107:W107"/>
    <mergeCell ref="U95:W95"/>
    <mergeCell ref="U96:W96"/>
    <mergeCell ref="U97:W97"/>
    <mergeCell ref="U98:W98"/>
    <mergeCell ref="U99:W99"/>
    <mergeCell ref="U100:W100"/>
    <mergeCell ref="U88:W88"/>
    <mergeCell ref="U89:W89"/>
    <mergeCell ref="U90:W90"/>
    <mergeCell ref="U91:W91"/>
    <mergeCell ref="U92:W93"/>
    <mergeCell ref="U94:W94"/>
    <mergeCell ref="U82:W82"/>
    <mergeCell ref="U83:W83"/>
    <mergeCell ref="U84:W84"/>
    <mergeCell ref="U85:W85"/>
    <mergeCell ref="U86:W86"/>
    <mergeCell ref="U87:W87"/>
    <mergeCell ref="U75:W75"/>
    <mergeCell ref="U76:W76"/>
    <mergeCell ref="U77:W77"/>
    <mergeCell ref="U78:W79"/>
    <mergeCell ref="U80:W80"/>
    <mergeCell ref="U81:W81"/>
    <mergeCell ref="U68:W68"/>
    <mergeCell ref="U69:W69"/>
    <mergeCell ref="U70:W70"/>
    <mergeCell ref="U71:W71"/>
    <mergeCell ref="U72:W73"/>
    <mergeCell ref="U74:W74"/>
    <mergeCell ref="U61:W61"/>
    <mergeCell ref="U62:W62"/>
    <mergeCell ref="U63:W63"/>
    <mergeCell ref="U64:W64"/>
    <mergeCell ref="U65:W65"/>
    <mergeCell ref="U66:W66"/>
    <mergeCell ref="U54:W54"/>
    <mergeCell ref="U55:W56"/>
    <mergeCell ref="U57:W57"/>
    <mergeCell ref="U58:W58"/>
    <mergeCell ref="U59:W59"/>
    <mergeCell ref="U60:W60"/>
    <mergeCell ref="U48:W48"/>
    <mergeCell ref="U49:W49"/>
    <mergeCell ref="U50:W50"/>
    <mergeCell ref="U51:W51"/>
    <mergeCell ref="U52:W52"/>
    <mergeCell ref="U53:W53"/>
    <mergeCell ref="U41:W41"/>
    <mergeCell ref="U42:W42"/>
    <mergeCell ref="U43:W43"/>
    <mergeCell ref="U44:W44"/>
    <mergeCell ref="U45:W45"/>
    <mergeCell ref="U46:W47"/>
    <mergeCell ref="U34:W34"/>
    <mergeCell ref="U35:W35"/>
    <mergeCell ref="U36:W36"/>
    <mergeCell ref="U37:W37"/>
    <mergeCell ref="U38:W38"/>
    <mergeCell ref="U39:W40"/>
    <mergeCell ref="U28:W28"/>
    <mergeCell ref="U29:W29"/>
    <mergeCell ref="U30:W30"/>
    <mergeCell ref="U31:W31"/>
    <mergeCell ref="U32:W32"/>
    <mergeCell ref="U33:W33"/>
    <mergeCell ref="U22:W22"/>
    <mergeCell ref="U23:W24"/>
    <mergeCell ref="U25:W25"/>
    <mergeCell ref="U26:W26"/>
    <mergeCell ref="U27:W27"/>
    <mergeCell ref="U14:W14"/>
    <mergeCell ref="U15:W15"/>
    <mergeCell ref="U16:W17"/>
    <mergeCell ref="U18:W18"/>
    <mergeCell ref="U19:W19"/>
    <mergeCell ref="U20:W20"/>
    <mergeCell ref="U8:W8"/>
    <mergeCell ref="U9:W9"/>
    <mergeCell ref="U10:W10"/>
    <mergeCell ref="U11:W12"/>
    <mergeCell ref="U13:W13"/>
    <mergeCell ref="S119:T119"/>
    <mergeCell ref="R116:T116"/>
    <mergeCell ref="R102:T102"/>
    <mergeCell ref="R103:T103"/>
    <mergeCell ref="R107:T107"/>
    <mergeCell ref="R110:T110"/>
    <mergeCell ref="R112:T112"/>
    <mergeCell ref="R114:T114"/>
    <mergeCell ref="S57:T57"/>
    <mergeCell ref="S58:T58"/>
    <mergeCell ref="S59:T59"/>
    <mergeCell ref="S68:T68"/>
    <mergeCell ref="S74:T74"/>
    <mergeCell ref="R64:T64"/>
    <mergeCell ref="R65:T65"/>
    <mergeCell ref="R66:T66"/>
    <mergeCell ref="R71:T71"/>
    <mergeCell ref="S27:T27"/>
    <mergeCell ref="U21:W21"/>
    <mergeCell ref="S28:T28"/>
    <mergeCell ref="S29:T29"/>
    <mergeCell ref="S41:T41"/>
    <mergeCell ref="S42:T42"/>
    <mergeCell ref="S43:T43"/>
    <mergeCell ref="R37:T37"/>
    <mergeCell ref="R129:T129"/>
    <mergeCell ref="S7:T7"/>
    <mergeCell ref="S13:T13"/>
    <mergeCell ref="S14:T14"/>
    <mergeCell ref="S18:T18"/>
    <mergeCell ref="S19:T19"/>
    <mergeCell ref="S20:T20"/>
    <mergeCell ref="S21:T21"/>
    <mergeCell ref="S25:T25"/>
    <mergeCell ref="S26:T26"/>
    <mergeCell ref="R122:T122"/>
    <mergeCell ref="R124:T124"/>
    <mergeCell ref="R126:T126"/>
    <mergeCell ref="R127:T127"/>
    <mergeCell ref="R128:T128"/>
    <mergeCell ref="S120:T120"/>
    <mergeCell ref="S121:T121"/>
    <mergeCell ref="R87:T87"/>
    <mergeCell ref="R89:T89"/>
    <mergeCell ref="R90:T90"/>
    <mergeCell ref="R96:T96"/>
    <mergeCell ref="R98:T98"/>
    <mergeCell ref="R100:T100"/>
    <mergeCell ref="S94:T94"/>
    <mergeCell ref="S95:T95"/>
    <mergeCell ref="R77:T77"/>
    <mergeCell ref="R85:T85"/>
    <mergeCell ref="S75:T75"/>
    <mergeCell ref="S76:T76"/>
    <mergeCell ref="S80:T80"/>
    <mergeCell ref="S81:T81"/>
    <mergeCell ref="S82:T82"/>
    <mergeCell ref="S83:T83"/>
    <mergeCell ref="S84:T84"/>
    <mergeCell ref="R45:T45"/>
    <mergeCell ref="R52:T52"/>
    <mergeCell ref="R54:T54"/>
    <mergeCell ref="R60:T60"/>
    <mergeCell ref="R62:T62"/>
    <mergeCell ref="S44:T44"/>
    <mergeCell ref="S48:T48"/>
    <mergeCell ref="S49:T49"/>
    <mergeCell ref="S50:T50"/>
    <mergeCell ref="S51:T51"/>
    <mergeCell ref="O128:Q128"/>
    <mergeCell ref="O129:Q129"/>
    <mergeCell ref="R6:T6"/>
    <mergeCell ref="R10:T10"/>
    <mergeCell ref="R15:T15"/>
    <mergeCell ref="R22:T22"/>
    <mergeCell ref="R30:T30"/>
    <mergeCell ref="R32:T32"/>
    <mergeCell ref="R34:T34"/>
    <mergeCell ref="R36:T36"/>
    <mergeCell ref="O122:Q122"/>
    <mergeCell ref="O123:Q123"/>
    <mergeCell ref="O124:Q124"/>
    <mergeCell ref="O125:Q125"/>
    <mergeCell ref="O126:Q126"/>
    <mergeCell ref="O127:Q127"/>
    <mergeCell ref="O115:Q115"/>
    <mergeCell ref="O116:Q116"/>
    <mergeCell ref="O117:Q118"/>
    <mergeCell ref="O119:Q119"/>
    <mergeCell ref="O120:Q120"/>
    <mergeCell ref="O121:Q121"/>
    <mergeCell ref="O108:Q109"/>
    <mergeCell ref="O110:Q110"/>
    <mergeCell ref="O111:Q111"/>
    <mergeCell ref="O112:Q112"/>
    <mergeCell ref="O113:Q113"/>
    <mergeCell ref="O114:Q114"/>
    <mergeCell ref="O101:Q101"/>
    <mergeCell ref="O102:Q102"/>
    <mergeCell ref="O103:Q103"/>
    <mergeCell ref="O104:Q104"/>
    <mergeCell ref="O105:Q106"/>
    <mergeCell ref="O107:Q107"/>
    <mergeCell ref="O95:Q95"/>
    <mergeCell ref="O96:Q96"/>
    <mergeCell ref="O97:Q97"/>
    <mergeCell ref="O98:Q98"/>
    <mergeCell ref="O99:Q99"/>
    <mergeCell ref="O100:Q100"/>
    <mergeCell ref="O88:Q88"/>
    <mergeCell ref="O89:Q89"/>
    <mergeCell ref="O90:Q90"/>
    <mergeCell ref="O91:Q91"/>
    <mergeCell ref="O92:Q93"/>
    <mergeCell ref="O94:Q94"/>
    <mergeCell ref="O82:Q82"/>
    <mergeCell ref="O83:Q83"/>
    <mergeCell ref="O84:Q84"/>
    <mergeCell ref="O85:Q85"/>
    <mergeCell ref="O86:Q86"/>
    <mergeCell ref="O87:Q87"/>
    <mergeCell ref="O75:Q75"/>
    <mergeCell ref="O76:Q76"/>
    <mergeCell ref="O77:Q77"/>
    <mergeCell ref="O78:Q79"/>
    <mergeCell ref="O80:Q80"/>
    <mergeCell ref="O81:Q81"/>
    <mergeCell ref="O68:Q68"/>
    <mergeCell ref="O69:Q69"/>
    <mergeCell ref="O70:Q70"/>
    <mergeCell ref="O71:Q71"/>
    <mergeCell ref="O72:Q73"/>
    <mergeCell ref="O74:Q74"/>
    <mergeCell ref="O61:Q61"/>
    <mergeCell ref="O62:Q62"/>
    <mergeCell ref="O63:Q63"/>
    <mergeCell ref="O64:Q64"/>
    <mergeCell ref="O65:Q65"/>
    <mergeCell ref="O66:Q66"/>
    <mergeCell ref="O54:Q54"/>
    <mergeCell ref="O55:Q56"/>
    <mergeCell ref="O57:Q57"/>
    <mergeCell ref="O58:Q58"/>
    <mergeCell ref="O59:Q59"/>
    <mergeCell ref="O60:Q60"/>
    <mergeCell ref="O48:Q48"/>
    <mergeCell ref="O49:Q49"/>
    <mergeCell ref="O50:Q50"/>
    <mergeCell ref="O51:Q51"/>
    <mergeCell ref="O52:Q52"/>
    <mergeCell ref="O53:Q53"/>
    <mergeCell ref="O41:Q41"/>
    <mergeCell ref="O42:Q42"/>
    <mergeCell ref="O43:Q43"/>
    <mergeCell ref="O44:Q44"/>
    <mergeCell ref="O45:Q45"/>
    <mergeCell ref="O46:Q47"/>
    <mergeCell ref="O34:Q34"/>
    <mergeCell ref="O35:Q35"/>
    <mergeCell ref="O36:Q36"/>
    <mergeCell ref="O37:Q37"/>
    <mergeCell ref="O38:Q38"/>
    <mergeCell ref="O39:Q40"/>
    <mergeCell ref="O28:Q28"/>
    <mergeCell ref="O29:Q29"/>
    <mergeCell ref="O30:Q30"/>
    <mergeCell ref="O31:Q31"/>
    <mergeCell ref="O32:Q32"/>
    <mergeCell ref="O33:Q33"/>
    <mergeCell ref="O21:Q21"/>
    <mergeCell ref="O22:Q22"/>
    <mergeCell ref="O23:Q24"/>
    <mergeCell ref="O25:Q25"/>
    <mergeCell ref="O26:Q26"/>
    <mergeCell ref="O27:Q27"/>
    <mergeCell ref="O14:Q14"/>
    <mergeCell ref="O15:Q15"/>
    <mergeCell ref="O16:Q17"/>
    <mergeCell ref="O18:Q18"/>
    <mergeCell ref="O19:Q19"/>
    <mergeCell ref="O20:Q20"/>
    <mergeCell ref="H29:N29"/>
    <mergeCell ref="H41:N41"/>
    <mergeCell ref="K126:N126"/>
    <mergeCell ref="N3:O3"/>
    <mergeCell ref="N4:O5"/>
    <mergeCell ref="O6:Q6"/>
    <mergeCell ref="O7:Q7"/>
    <mergeCell ref="O8:Q8"/>
    <mergeCell ref="O9:Q9"/>
    <mergeCell ref="O10:Q10"/>
    <mergeCell ref="O11:Q12"/>
    <mergeCell ref="O13:Q13"/>
    <mergeCell ref="K60:N60"/>
    <mergeCell ref="K62:N62"/>
    <mergeCell ref="K64:N64"/>
    <mergeCell ref="K71:N71"/>
    <mergeCell ref="K77:N77"/>
    <mergeCell ref="H57:N57"/>
    <mergeCell ref="H58:N58"/>
    <mergeCell ref="H59:N59"/>
    <mergeCell ref="H74:N74"/>
    <mergeCell ref="H76:N76"/>
    <mergeCell ref="H42:N42"/>
    <mergeCell ref="H43:N43"/>
    <mergeCell ref="H25:N25"/>
    <mergeCell ref="H26:N26"/>
    <mergeCell ref="I128:N128"/>
    <mergeCell ref="I129:N129"/>
    <mergeCell ref="K10:N10"/>
    <mergeCell ref="K15:N15"/>
    <mergeCell ref="K22:N22"/>
    <mergeCell ref="K30:N30"/>
    <mergeCell ref="K32:N32"/>
    <mergeCell ref="K34:N34"/>
    <mergeCell ref="K36:N36"/>
    <mergeCell ref="K45:N45"/>
    <mergeCell ref="H84:N84"/>
    <mergeCell ref="H94:N94"/>
    <mergeCell ref="H95:N95"/>
    <mergeCell ref="H119:N119"/>
    <mergeCell ref="H120:N120"/>
    <mergeCell ref="H121:N121"/>
    <mergeCell ref="I90:N90"/>
    <mergeCell ref="I103:N103"/>
    <mergeCell ref="K85:N85"/>
    <mergeCell ref="K87:N87"/>
    <mergeCell ref="I65:N65"/>
    <mergeCell ref="I66:N66"/>
    <mergeCell ref="H13:N13"/>
    <mergeCell ref="H14:N14"/>
    <mergeCell ref="H18:N18"/>
    <mergeCell ref="H19:N19"/>
    <mergeCell ref="H20:N20"/>
    <mergeCell ref="H21:N21"/>
    <mergeCell ref="G15:I15"/>
    <mergeCell ref="G16:N17"/>
    <mergeCell ref="G22:I22"/>
    <mergeCell ref="G122:I122"/>
    <mergeCell ref="G123:N123"/>
    <mergeCell ref="G124:I124"/>
    <mergeCell ref="G115:N115"/>
    <mergeCell ref="K110:N110"/>
    <mergeCell ref="K112:N112"/>
    <mergeCell ref="K114:N114"/>
    <mergeCell ref="K54:N54"/>
    <mergeCell ref="I37:N37"/>
    <mergeCell ref="G39:N40"/>
    <mergeCell ref="G45:I45"/>
    <mergeCell ref="G46:N47"/>
    <mergeCell ref="G52:I52"/>
    <mergeCell ref="G53:N53"/>
    <mergeCell ref="G54:I54"/>
    <mergeCell ref="H49:N49"/>
    <mergeCell ref="H50:N50"/>
    <mergeCell ref="H51:N51"/>
    <mergeCell ref="K52:N52"/>
    <mergeCell ref="H44:N44"/>
    <mergeCell ref="H48:N48"/>
    <mergeCell ref="G96:I96"/>
    <mergeCell ref="G97:N97"/>
    <mergeCell ref="G98:I98"/>
    <mergeCell ref="G99:N99"/>
    <mergeCell ref="K89:N89"/>
    <mergeCell ref="K96:N96"/>
    <mergeCell ref="K98:N98"/>
    <mergeCell ref="G100:I100"/>
    <mergeCell ref="G101:N101"/>
    <mergeCell ref="K100:N100"/>
    <mergeCell ref="G78:N79"/>
    <mergeCell ref="G85:I85"/>
    <mergeCell ref="H80:N80"/>
    <mergeCell ref="H81:N81"/>
    <mergeCell ref="H82:N82"/>
    <mergeCell ref="H83:N83"/>
    <mergeCell ref="H75:N75"/>
    <mergeCell ref="G89:I89"/>
    <mergeCell ref="G92:N93"/>
    <mergeCell ref="H28:N28"/>
    <mergeCell ref="E28:G28"/>
    <mergeCell ref="E121:G121"/>
    <mergeCell ref="F8:N8"/>
    <mergeCell ref="F38:N38"/>
    <mergeCell ref="F69:N69"/>
    <mergeCell ref="F91:N91"/>
    <mergeCell ref="F104:N104"/>
    <mergeCell ref="G9:N9"/>
    <mergeCell ref="G10:I10"/>
    <mergeCell ref="G11:N12"/>
    <mergeCell ref="E76:G76"/>
    <mergeCell ref="E80:G80"/>
    <mergeCell ref="E81:G81"/>
    <mergeCell ref="E82:G82"/>
    <mergeCell ref="E83:G83"/>
    <mergeCell ref="E84:G84"/>
    <mergeCell ref="E51:G51"/>
    <mergeCell ref="E57:G57"/>
    <mergeCell ref="E58:G58"/>
    <mergeCell ref="E59:G59"/>
    <mergeCell ref="E74:G74"/>
    <mergeCell ref="G55:N56"/>
    <mergeCell ref="G71:I71"/>
    <mergeCell ref="E94:G94"/>
    <mergeCell ref="E95:G95"/>
    <mergeCell ref="G86:N86"/>
    <mergeCell ref="G87:I87"/>
    <mergeCell ref="C83:D83"/>
    <mergeCell ref="C84:D84"/>
    <mergeCell ref="C91:E91"/>
    <mergeCell ref="C94:D94"/>
    <mergeCell ref="C95:D95"/>
    <mergeCell ref="A71:F71"/>
    <mergeCell ref="D63:F63"/>
    <mergeCell ref="E41:G41"/>
    <mergeCell ref="E42:G42"/>
    <mergeCell ref="E43:G43"/>
    <mergeCell ref="E44:G44"/>
    <mergeCell ref="D11:F12"/>
    <mergeCell ref="D16:F17"/>
    <mergeCell ref="D23:F24"/>
    <mergeCell ref="D31:F31"/>
    <mergeCell ref="D33:F33"/>
    <mergeCell ref="D35:F35"/>
    <mergeCell ref="E13:G13"/>
    <mergeCell ref="E14:G14"/>
    <mergeCell ref="E18:G18"/>
    <mergeCell ref="E19:G19"/>
    <mergeCell ref="C26:D26"/>
    <mergeCell ref="C27:D27"/>
    <mergeCell ref="C28:D28"/>
    <mergeCell ref="C29:D29"/>
    <mergeCell ref="C38:E38"/>
    <mergeCell ref="E29:G29"/>
    <mergeCell ref="G32:I32"/>
    <mergeCell ref="G33:N33"/>
    <mergeCell ref="C51:D51"/>
    <mergeCell ref="C57:D57"/>
    <mergeCell ref="B53:C53"/>
    <mergeCell ref="B55:C55"/>
    <mergeCell ref="A54:F54"/>
    <mergeCell ref="A55:A56"/>
    <mergeCell ref="B61:C61"/>
    <mergeCell ref="B63:C63"/>
    <mergeCell ref="B70:C70"/>
    <mergeCell ref="C58:D58"/>
    <mergeCell ref="C59:D59"/>
    <mergeCell ref="C69:E69"/>
    <mergeCell ref="D70:F70"/>
    <mergeCell ref="D53:F53"/>
    <mergeCell ref="D55:F56"/>
    <mergeCell ref="D61:F61"/>
    <mergeCell ref="A62:F62"/>
    <mergeCell ref="A51:B51"/>
    <mergeCell ref="A52:F52"/>
    <mergeCell ref="B123:C123"/>
    <mergeCell ref="B125:C125"/>
    <mergeCell ref="C119:D119"/>
    <mergeCell ref="C120:D120"/>
    <mergeCell ref="C121:D121"/>
    <mergeCell ref="D111:F111"/>
    <mergeCell ref="C104:E104"/>
    <mergeCell ref="D101:F101"/>
    <mergeCell ref="A103:H103"/>
    <mergeCell ref="A104:B104"/>
    <mergeCell ref="G102:I102"/>
    <mergeCell ref="G105:N106"/>
    <mergeCell ref="G107:I107"/>
    <mergeCell ref="G108:N109"/>
    <mergeCell ref="K102:N102"/>
    <mergeCell ref="K107:N107"/>
    <mergeCell ref="G125:N125"/>
    <mergeCell ref="K116:N116"/>
    <mergeCell ref="K122:N122"/>
    <mergeCell ref="K124:N124"/>
    <mergeCell ref="E120:G120"/>
    <mergeCell ref="G110:I110"/>
    <mergeCell ref="G111:N111"/>
    <mergeCell ref="G112:I112"/>
    <mergeCell ref="A129:H129"/>
    <mergeCell ref="A130:W130"/>
    <mergeCell ref="A131:L133"/>
    <mergeCell ref="A134:W134"/>
    <mergeCell ref="B9:C9"/>
    <mergeCell ref="B11:C11"/>
    <mergeCell ref="B16:C16"/>
    <mergeCell ref="B23:C23"/>
    <mergeCell ref="B31:C31"/>
    <mergeCell ref="B33:C33"/>
    <mergeCell ref="A121:B121"/>
    <mergeCell ref="A122:F122"/>
    <mergeCell ref="A124:F124"/>
    <mergeCell ref="A126:F126"/>
    <mergeCell ref="A127:H127"/>
    <mergeCell ref="A128:H128"/>
    <mergeCell ref="D123:F123"/>
    <mergeCell ref="D125:F125"/>
    <mergeCell ref="G126:I126"/>
    <mergeCell ref="I127:N127"/>
    <mergeCell ref="A112:F112"/>
    <mergeCell ref="A114:F114"/>
    <mergeCell ref="A116:F116"/>
    <mergeCell ref="B111:C111"/>
    <mergeCell ref="A117:A118"/>
    <mergeCell ref="A119:B119"/>
    <mergeCell ref="A120:B120"/>
    <mergeCell ref="D113:F113"/>
    <mergeCell ref="D115:F115"/>
    <mergeCell ref="D117:F118"/>
    <mergeCell ref="E119:G119"/>
    <mergeCell ref="A105:A106"/>
    <mergeCell ref="A107:F107"/>
    <mergeCell ref="A108:A109"/>
    <mergeCell ref="A110:F110"/>
    <mergeCell ref="B105:C105"/>
    <mergeCell ref="B108:C108"/>
    <mergeCell ref="D105:F106"/>
    <mergeCell ref="D108:F109"/>
    <mergeCell ref="B113:C113"/>
    <mergeCell ref="B115:C115"/>
    <mergeCell ref="B117:C117"/>
    <mergeCell ref="G113:N113"/>
    <mergeCell ref="G114:I114"/>
    <mergeCell ref="G116:I116"/>
    <mergeCell ref="G117:N118"/>
    <mergeCell ref="A95:B95"/>
    <mergeCell ref="A96:F96"/>
    <mergeCell ref="A98:F98"/>
    <mergeCell ref="A100:F100"/>
    <mergeCell ref="A102:F102"/>
    <mergeCell ref="B97:C97"/>
    <mergeCell ref="B99:C99"/>
    <mergeCell ref="B101:C101"/>
    <mergeCell ref="A85:F85"/>
    <mergeCell ref="A87:F87"/>
    <mergeCell ref="A89:F89"/>
    <mergeCell ref="A90:H90"/>
    <mergeCell ref="A91:B91"/>
    <mergeCell ref="A92:A93"/>
    <mergeCell ref="B86:C86"/>
    <mergeCell ref="B88:C88"/>
    <mergeCell ref="B92:C92"/>
    <mergeCell ref="G88:N88"/>
    <mergeCell ref="A94:B94"/>
    <mergeCell ref="D86:F86"/>
    <mergeCell ref="D88:F88"/>
    <mergeCell ref="D92:F93"/>
    <mergeCell ref="D97:F97"/>
    <mergeCell ref="D99:F99"/>
    <mergeCell ref="A78:A79"/>
    <mergeCell ref="A80:B80"/>
    <mergeCell ref="A81:B81"/>
    <mergeCell ref="A82:B82"/>
    <mergeCell ref="A83:B83"/>
    <mergeCell ref="A84:B84"/>
    <mergeCell ref="B78:C78"/>
    <mergeCell ref="C80:D80"/>
    <mergeCell ref="C81:D81"/>
    <mergeCell ref="C82:D82"/>
    <mergeCell ref="D78:F79"/>
    <mergeCell ref="A74:B74"/>
    <mergeCell ref="A75:B75"/>
    <mergeCell ref="A76:B76"/>
    <mergeCell ref="A77:F77"/>
    <mergeCell ref="C74:D74"/>
    <mergeCell ref="C75:D75"/>
    <mergeCell ref="C76:D76"/>
    <mergeCell ref="E75:G75"/>
    <mergeCell ref="D72:F73"/>
    <mergeCell ref="A72:A73"/>
    <mergeCell ref="B72:C72"/>
    <mergeCell ref="G72:N73"/>
    <mergeCell ref="G77:I77"/>
    <mergeCell ref="A64:F64"/>
    <mergeCell ref="A65:H65"/>
    <mergeCell ref="A66:H66"/>
    <mergeCell ref="A68:N68"/>
    <mergeCell ref="A69:B69"/>
    <mergeCell ref="G63:N63"/>
    <mergeCell ref="G64:I64"/>
    <mergeCell ref="G70:N70"/>
    <mergeCell ref="A57:B57"/>
    <mergeCell ref="A58:B58"/>
    <mergeCell ref="A59:B59"/>
    <mergeCell ref="A60:F60"/>
    <mergeCell ref="G60:I60"/>
    <mergeCell ref="G61:N61"/>
    <mergeCell ref="G62:I62"/>
    <mergeCell ref="E49:G49"/>
    <mergeCell ref="E50:G50"/>
    <mergeCell ref="A39:A40"/>
    <mergeCell ref="A41:B41"/>
    <mergeCell ref="A42:B42"/>
    <mergeCell ref="A43:B43"/>
    <mergeCell ref="A44:B44"/>
    <mergeCell ref="A45:F45"/>
    <mergeCell ref="B39:C39"/>
    <mergeCell ref="C41:D41"/>
    <mergeCell ref="C42:D42"/>
    <mergeCell ref="C43:D43"/>
    <mergeCell ref="C44:D44"/>
    <mergeCell ref="C48:D48"/>
    <mergeCell ref="C49:D49"/>
    <mergeCell ref="C50:D50"/>
    <mergeCell ref="D39:F40"/>
    <mergeCell ref="D46:F47"/>
    <mergeCell ref="A46:A47"/>
    <mergeCell ref="A48:B48"/>
    <mergeCell ref="A49:B49"/>
    <mergeCell ref="A50:B50"/>
    <mergeCell ref="B46:C46"/>
    <mergeCell ref="E48:G48"/>
    <mergeCell ref="A30:F30"/>
    <mergeCell ref="A32:F32"/>
    <mergeCell ref="A34:F34"/>
    <mergeCell ref="A36:F36"/>
    <mergeCell ref="A37:H37"/>
    <mergeCell ref="A38:B38"/>
    <mergeCell ref="B35:C35"/>
    <mergeCell ref="G35:N35"/>
    <mergeCell ref="G36:I36"/>
    <mergeCell ref="G34:I34"/>
    <mergeCell ref="G30:I30"/>
    <mergeCell ref="G31:N31"/>
    <mergeCell ref="A23:A24"/>
    <mergeCell ref="A25:B25"/>
    <mergeCell ref="A26:B26"/>
    <mergeCell ref="A27:B27"/>
    <mergeCell ref="A28:B28"/>
    <mergeCell ref="A29:B29"/>
    <mergeCell ref="C25:D25"/>
    <mergeCell ref="A16:A17"/>
    <mergeCell ref="A18:B18"/>
    <mergeCell ref="A19:B19"/>
    <mergeCell ref="A20:B20"/>
    <mergeCell ref="A21:B21"/>
    <mergeCell ref="A22:F22"/>
    <mergeCell ref="C18:D18"/>
    <mergeCell ref="C19:D19"/>
    <mergeCell ref="C20:D20"/>
    <mergeCell ref="C21:D21"/>
    <mergeCell ref="E20:G20"/>
    <mergeCell ref="E21:G21"/>
    <mergeCell ref="E25:G25"/>
    <mergeCell ref="E26:G26"/>
    <mergeCell ref="E27:G27"/>
    <mergeCell ref="G23:N24"/>
    <mergeCell ref="H27:N27"/>
    <mergeCell ref="A8:B8"/>
    <mergeCell ref="A10:F10"/>
    <mergeCell ref="A11:A12"/>
    <mergeCell ref="A13:B13"/>
    <mergeCell ref="A14:B14"/>
    <mergeCell ref="A15:F15"/>
    <mergeCell ref="C8:E8"/>
    <mergeCell ref="C13:D13"/>
    <mergeCell ref="C14:D14"/>
    <mergeCell ref="D9:F9"/>
    <mergeCell ref="A1:X1"/>
    <mergeCell ref="A2:H2"/>
    <mergeCell ref="A3:G3"/>
    <mergeCell ref="A4:G4"/>
    <mergeCell ref="A6:N6"/>
    <mergeCell ref="A7:N7"/>
    <mergeCell ref="H3:K3"/>
    <mergeCell ref="H4:K4"/>
    <mergeCell ref="T3:U3"/>
    <mergeCell ref="U6:X6"/>
    <mergeCell ref="U7:W7"/>
  </mergeCells>
  <hyperlinks>
    <hyperlink ref="B9" r:id="rId1" display="javascript:DXReportViewerWindow.ASPxCallbackPanel1.PerformCallback('Mjete monetare;KPF;4')"/>
    <hyperlink ref="B31" r:id="rId2" display="javascript:DXReportViewerWindow.ASPxCallbackPanel1.PerformCallback('Aktivet biologjike afatshkurtra;KPF;4')"/>
    <hyperlink ref="B33" r:id="rId3" display="javascript:DXReportViewerWindow.ASPxCallbackPanel1.PerformCallback('Aktivet afatshkurtra te mbajtura per shitje;KPF;4')"/>
    <hyperlink ref="B35" r:id="rId4" display="javascript:DXReportViewerWindow.ASPxCallbackPanel1.PerformCallback('Parapagimet dhe shpenzimet e shtyra;KPF;4')"/>
    <hyperlink ref="B53" r:id="rId5" display="javascript:DXReportViewerWindow.ASPxCallbackPanel1.PerformCallback('Aktivet biologjike afatgjata;KPF;4')"/>
    <hyperlink ref="B61" r:id="rId6" display="javascript:DXReportViewerWindow.ASPxCallbackPanel1.PerformCallback('Kapital aksionar i papaguar;KPF;4')"/>
    <hyperlink ref="B63" r:id="rId7" display="javascript:DXReportViewerWindow.ASPxCallbackPanel1.PerformCallback('Aktive te tjera afatgjata (ne proces);KPF;4')"/>
    <hyperlink ref="B70" r:id="rId8" display="javascript:DXReportViewerWindow.ASPxCallbackPanel1.PerformCallback('Derivativet (vlera negative);KPF;4')"/>
    <hyperlink ref="B86" r:id="rId9" display="javascript:DXReportViewerWindow.ASPxCallbackPanel1.PerformCallback('Grantet dhe te ardhurat e shtyra;KPF;4')"/>
    <hyperlink ref="B88" r:id="rId10" display="javascript:DXReportViewerWindow.ASPxCallbackPanel1.PerformCallback('Provizionet afatshkurtra;KPF;4')"/>
    <hyperlink ref="B97" r:id="rId11" display="javascript:DXReportViewerWindow.ASPxCallbackPanel1.PerformCallback('Huamarrje te tjera afatgjata;KPF;4')"/>
    <hyperlink ref="B99" r:id="rId12" display="javascript:DXReportViewerWindow.ASPxCallbackPanel1.PerformCallback('Provizionet afatgjata;KPF;4')"/>
    <hyperlink ref="B101" r:id="rId13" display="javascript:DXReportViewerWindow.ASPxCallbackPanel1.PerformCallback('Grantet dhe te ardhura te shtyra ;KPF;4')"/>
    <hyperlink ref="B111" r:id="rId14" display="javascript:DXReportViewerWindow.ASPxCallbackPanel1.PerformCallback('Kapitali aksionar;KPF;4')"/>
    <hyperlink ref="B113" r:id="rId15" display="javascript:DXReportViewerWindow.ASPxCallbackPanel1.PerformCallback('Primi i aksionit;KPF;4')"/>
    <hyperlink ref="B115" r:id="rId16" display="javascript:DXReportViewerWindow.ASPxCallbackPanel1.PerformCallback('Njesite ose aksionet e thesarit ;KPF;4')"/>
    <hyperlink ref="B123" r:id="rId17" display="javascript:DXReportViewerWindow.ASPxCallbackPanel1.PerformCallback('Fitimet e pashperndara;KPF;4')"/>
    <hyperlink ref="B125" r:id="rId18" display="javascript:DXReportViewerWindow.ASPxCallbackPanel1.PerformCallback('Fitimi/Humbja e vitit financiar;KPF;4')"/>
    <hyperlink ref="C13" r:id="rId19" display="javascript:DXReportViewerWindow.ASPxCallbackPanel1.PerformCallback('Derivativet;KPF;4')"/>
    <hyperlink ref="C14" r:id="rId20" display="javascript:DXReportViewerWindow.ASPxCallbackPanel1.PerformCallback('Aktivet e mbajtura per tregtim;KPF;4')"/>
    <hyperlink ref="C18" r:id="rId21" display="javascript:DXReportViewerWindow.ASPxCallbackPanel1.PerformCallback('Llogari/Kerkesa te arketueshme;KPF;4')"/>
    <hyperlink ref="C19" r:id="rId22" display="javascript:DXReportViewerWindow.ASPxCallbackPanel1.PerformCallback('Llogari/Kerkesa te tjera te arketueshme;KPF;4')"/>
    <hyperlink ref="C20" r:id="rId23" display="javascript:DXReportViewerWindow.ASPxCallbackPanel1.PerformCallback('Instrumente te tjera borxhi;KPF;4')"/>
    <hyperlink ref="C21" r:id="rId24" display="javascript:DXReportViewerWindow.ASPxCallbackPanel1.PerformCallback('Investime te tjera financiare;KPF;4')"/>
    <hyperlink ref="C25" r:id="rId25" display="javascript:DXReportViewerWindow.ASPxCallbackPanel1.PerformCallback('Lendet e para;KPF;4')"/>
    <hyperlink ref="C26" r:id="rId26" display="javascript:DXReportViewerWindow.ASPxCallbackPanel1.PerformCallback('Prodhim ne proces;KPF;4')"/>
    <hyperlink ref="C27" r:id="rId27" display="javascript:DXReportViewerWindow.ASPxCallbackPanel1.PerformCallback('Produkte te gatshme;KPF;4')"/>
    <hyperlink ref="C28" r:id="rId28" display="javascript:DXReportViewerWindow.ASPxCallbackPanel1.PerformCallback('Mallra per rishitje;KPF;4')"/>
    <hyperlink ref="C29" r:id="rId29" display="javascript:DXReportViewerWindow.ASPxCallbackPanel1.PerformCallback('Parapagesat per furnizime;KPF;4')"/>
    <hyperlink ref="C41" r:id="rId30" display="javascript:DXReportViewerWindow.ASPxCallbackPanel1.PerformCallback('Aksione dhe pjesemarrje te tjera ne njesi te kontrolluara;KPF;4')"/>
    <hyperlink ref="C42" r:id="rId31" display="javascript:DXReportViewerWindow.ASPxCallbackPanel1.PerformCallback('Aksione dhe investime te tjera ne pjesmarrje;KPF;4')"/>
    <hyperlink ref="C43" r:id="rId32" display="javascript:DXReportViewerWindow.ASPxCallbackPanel1.PerformCallback('Aksione dhe letra te tjera me vlere;KPF;4')"/>
    <hyperlink ref="C44" r:id="rId33" display="javascript:DXReportViewerWindow.ASPxCallbackPanel1.PerformCallback('Llogari/Kerkesa te arketueshme afatgjata;KPF;4')"/>
    <hyperlink ref="C48" r:id="rId34" display="javascript:DXReportViewerWindow.ASPxCallbackPanel1.PerformCallback('Toka;KPF;4')"/>
    <hyperlink ref="C49" r:id="rId35" display="javascript:DXReportViewerWindow.ASPxCallbackPanel1.PerformCallback('Makineri dhe pajisje;KPF;4')"/>
    <hyperlink ref="C50" r:id="rId36" display="javascript:DXReportViewerWindow.ASPxCallbackPanel1.PerformCallback('Aktive te tjera afatgjata materiale;KPF;4')"/>
    <hyperlink ref="C51" r:id="rId37" display="javascript:DXReportViewerWindow.ASPxCallbackPanel1.PerformCallback('Ndertesa;KPF;4')"/>
    <hyperlink ref="C57" r:id="rId38" display="javascript:DXReportViewerWindow.ASPxCallbackPanel1.PerformCallback('Emri i mire;KPF;4')"/>
    <hyperlink ref="C58" r:id="rId39" display="javascript:DXReportViewerWindow.ASPxCallbackPanel1.PerformCallback('Shpenzimet e zhvillimit;KPF;4')"/>
    <hyperlink ref="C59" r:id="rId40" display="javascript:DXReportViewerWindow.ASPxCallbackPanel1.PerformCallback('Aktive te tjera afatgjata jomateriale ;KPF;4')"/>
    <hyperlink ref="C74" r:id="rId41" display="javascript:DXReportViewerWindow.ASPxCallbackPanel1.PerformCallback('Huat dhe obligacionet afatshkurtra;KPF;4')"/>
    <hyperlink ref="C80" r:id="rId42" display="javascript:DXReportViewerWindow.ASPxCallbackPanel1.PerformCallback('Te pagueshme ndaj furnitoreve;KPF;4')"/>
    <hyperlink ref="C81" r:id="rId43" display="javascript:DXReportViewerWindow.ASPxCallbackPanel1.PerformCallback('Te pagueshme ndaj punonjesve;KPF;4')"/>
    <hyperlink ref="C82" r:id="rId44" display="javascript:DXReportViewerWindow.ASPxCallbackPanel1.PerformCallback('Detyrimet tatimore;KPF;4')"/>
    <hyperlink ref="C83" r:id="rId45" display="javascript:DXReportViewerWindow.ASPxCallbackPanel1.PerformCallback('Hua te tjera;KPF;4')"/>
    <hyperlink ref="C84" r:id="rId46" display="javascript:DXReportViewerWindow.ASPxCallbackPanel1.PerformCallback('Parapagimet e arketuara;KPF;4')"/>
    <hyperlink ref="C94" r:id="rId47" display="javascript:DXReportViewerWindow.ASPxCallbackPanel1.PerformCallback('Hua bono dhe detyrime nga qiraja financiare;KPF;4')"/>
    <hyperlink ref="C119" r:id="rId48" display="javascript:DXReportViewerWindow.ASPxCallbackPanel1.PerformCallback('Rezerva ligjore;KPF;4')"/>
    <hyperlink ref="C120" r:id="rId49" display="javascript:DXReportViewerWindow.ASPxCallbackPanel1.PerformCallback('Rezerva te tjera;KPF;4')"/>
    <hyperlink ref="C121" r:id="rId50" display="javascript:DXReportViewerWindow.ASPxCallbackPanel1.PerformCallback('Rezerva statuore;KPF;4')"/>
  </hyperlinks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>
  <dimension ref="A2:M35"/>
  <sheetViews>
    <sheetView showGridLines="0" tabSelected="1" workbookViewId="0">
      <selection activeCell="A40" sqref="A40"/>
    </sheetView>
  </sheetViews>
  <sheetFormatPr defaultRowHeight="12.75"/>
  <cols>
    <col min="1" max="1" width="34.28515625" customWidth="1"/>
    <col min="2" max="2" width="16.140625" customWidth="1"/>
    <col min="3" max="3" width="17.7109375" customWidth="1"/>
    <col min="4" max="4" width="10.140625" customWidth="1"/>
  </cols>
  <sheetData>
    <row r="2" spans="1:13">
      <c r="A2" s="1"/>
      <c r="B2" s="2" t="s">
        <v>116</v>
      </c>
      <c r="C2" s="3" t="s">
        <v>128</v>
      </c>
      <c r="D2" s="3"/>
    </row>
    <row r="3" spans="1:13">
      <c r="A3" s="4" t="s">
        <v>5</v>
      </c>
      <c r="B3" s="5"/>
      <c r="C3" s="5"/>
      <c r="D3" s="5"/>
    </row>
    <row r="4" spans="1:13">
      <c r="A4" s="1" t="s">
        <v>129</v>
      </c>
      <c r="B4" s="6"/>
      <c r="C4" s="5"/>
      <c r="D4" s="5"/>
    </row>
    <row r="5" spans="1:13">
      <c r="A5" s="7" t="s">
        <v>130</v>
      </c>
      <c r="B5" s="8">
        <v>4</v>
      </c>
      <c r="C5" s="10">
        <v>644611.13999999966</v>
      </c>
      <c r="D5" s="10"/>
    </row>
    <row r="6" spans="1:13" ht="13.5" thickBot="1">
      <c r="A6" s="7" t="s">
        <v>131</v>
      </c>
      <c r="B6" s="8">
        <v>5</v>
      </c>
      <c r="C6" s="10">
        <v>893521.06072540581</v>
      </c>
      <c r="D6" s="10"/>
    </row>
    <row r="7" spans="1:13" ht="13.5" thickBot="1">
      <c r="A7" s="12" t="s">
        <v>132</v>
      </c>
      <c r="B7" s="8"/>
      <c r="C7" s="13">
        <v>1538132.2007254055</v>
      </c>
      <c r="D7" s="55"/>
    </row>
    <row r="8" spans="1:13">
      <c r="A8" s="12"/>
      <c r="B8" s="8"/>
      <c r="C8" s="11"/>
      <c r="D8" s="11"/>
    </row>
    <row r="9" spans="1:13">
      <c r="A9" s="12" t="s">
        <v>133</v>
      </c>
      <c r="B9" s="8"/>
      <c r="C9" s="11"/>
      <c r="D9" s="11"/>
    </row>
    <row r="10" spans="1:13">
      <c r="A10" s="7" t="s">
        <v>173</v>
      </c>
      <c r="B10" s="8"/>
      <c r="C10" s="25">
        <v>8102.3600000000006</v>
      </c>
      <c r="D10" s="25"/>
    </row>
    <row r="11" spans="1:13">
      <c r="A11" s="7" t="s">
        <v>149</v>
      </c>
      <c r="B11" s="8"/>
      <c r="C11" s="82">
        <v>332927.8</v>
      </c>
      <c r="D11" s="50"/>
    </row>
    <row r="12" spans="1:13" ht="13.5" thickBot="1">
      <c r="A12" s="12"/>
      <c r="B12" s="8"/>
      <c r="C12" s="51">
        <v>341030.16</v>
      </c>
      <c r="D12" s="50"/>
    </row>
    <row r="13" spans="1:13" ht="13.5" thickBot="1">
      <c r="A13" s="12"/>
      <c r="B13" s="8"/>
      <c r="C13" s="11"/>
      <c r="D13" s="11"/>
      <c r="F13" s="26" t="s">
        <v>6</v>
      </c>
    </row>
    <row r="14" spans="1:13" ht="13.5" thickBot="1">
      <c r="A14" s="12" t="s">
        <v>134</v>
      </c>
      <c r="B14" s="8"/>
      <c r="C14" s="13">
        <v>1879162.3607254054</v>
      </c>
      <c r="D14" s="55"/>
      <c r="E14" s="52"/>
    </row>
    <row r="15" spans="1:13">
      <c r="A15" s="12"/>
      <c r="B15" s="8"/>
      <c r="C15" s="11"/>
      <c r="D15" s="11"/>
      <c r="G15" s="26" t="s">
        <v>6</v>
      </c>
    </row>
    <row r="16" spans="1:13">
      <c r="A16" s="14" t="s">
        <v>135</v>
      </c>
      <c r="B16" s="8"/>
      <c r="C16" s="11"/>
      <c r="D16" s="11"/>
      <c r="M16" t="s">
        <v>6</v>
      </c>
    </row>
    <row r="17" spans="1:8">
      <c r="A17" s="12"/>
      <c r="B17" s="8"/>
      <c r="C17" s="11"/>
      <c r="D17" s="11"/>
    </row>
    <row r="18" spans="1:8">
      <c r="A18" s="12" t="s">
        <v>136</v>
      </c>
      <c r="B18" s="8"/>
      <c r="C18" s="11"/>
      <c r="D18" s="11"/>
    </row>
    <row r="19" spans="1:8">
      <c r="A19" s="7" t="s">
        <v>137</v>
      </c>
      <c r="B19" s="8">
        <v>6</v>
      </c>
      <c r="C19" s="10">
        <v>342958.74417512002</v>
      </c>
      <c r="D19" s="10"/>
    </row>
    <row r="20" spans="1:8">
      <c r="A20" s="7" t="s">
        <v>138</v>
      </c>
      <c r="B20" s="8">
        <v>7</v>
      </c>
      <c r="C20" s="10">
        <v>121660</v>
      </c>
      <c r="D20" s="10"/>
    </row>
    <row r="21" spans="1:8" ht="13.5" thickBot="1">
      <c r="A21" s="7" t="s">
        <v>139</v>
      </c>
      <c r="B21" s="8"/>
      <c r="C21" s="10">
        <v>112920.11217737857</v>
      </c>
      <c r="D21" s="10"/>
    </row>
    <row r="22" spans="1:8" ht="13.5" thickBot="1">
      <c r="A22" s="1" t="s">
        <v>140</v>
      </c>
      <c r="B22" s="15"/>
      <c r="C22" s="16">
        <v>577538.85635249864</v>
      </c>
      <c r="D22" s="56"/>
    </row>
    <row r="23" spans="1:8">
      <c r="A23" s="17"/>
      <c r="B23" s="15"/>
      <c r="C23" s="5"/>
      <c r="D23" s="5"/>
    </row>
    <row r="24" spans="1:8" ht="13.5" thickBot="1">
      <c r="A24" s="1" t="s">
        <v>141</v>
      </c>
      <c r="B24" s="15"/>
      <c r="C24" s="5"/>
      <c r="D24" s="5"/>
    </row>
    <row r="25" spans="1:8" ht="13.5" thickBot="1">
      <c r="A25" s="1" t="s">
        <v>142</v>
      </c>
      <c r="B25" s="15"/>
      <c r="C25" s="24">
        <v>0</v>
      </c>
      <c r="D25" s="57"/>
    </row>
    <row r="26" spans="1:8" ht="15.75" thickBot="1">
      <c r="A26" s="20"/>
      <c r="B26" s="15"/>
      <c r="C26" s="18"/>
      <c r="D26" s="58"/>
    </row>
    <row r="27" spans="1:8" ht="15.75" thickBot="1">
      <c r="A27" s="1" t="s">
        <v>143</v>
      </c>
      <c r="B27" s="20"/>
      <c r="C27" s="21">
        <v>577538.85635249864</v>
      </c>
      <c r="D27" s="56"/>
      <c r="F27" s="26" t="s">
        <v>6</v>
      </c>
    </row>
    <row r="28" spans="1:8">
      <c r="A28" s="1"/>
      <c r="B28" s="15"/>
      <c r="C28" s="5"/>
      <c r="D28" s="5"/>
      <c r="G28" t="s">
        <v>6</v>
      </c>
    </row>
    <row r="29" spans="1:8">
      <c r="A29" s="12" t="s">
        <v>144</v>
      </c>
      <c r="B29" s="8"/>
      <c r="C29" s="11"/>
      <c r="D29" s="11"/>
      <c r="H29" t="s">
        <v>6</v>
      </c>
    </row>
    <row r="30" spans="1:8">
      <c r="A30" s="12" t="s">
        <v>150</v>
      </c>
      <c r="B30" s="8"/>
      <c r="C30" s="83">
        <v>1407200</v>
      </c>
      <c r="D30" s="25"/>
    </row>
    <row r="31" spans="1:8" ht="15">
      <c r="A31" s="7" t="s">
        <v>145</v>
      </c>
      <c r="B31" s="20"/>
      <c r="C31" s="83">
        <v>0</v>
      </c>
      <c r="D31" s="10"/>
    </row>
    <row r="32" spans="1:8" ht="15.75" thickBot="1">
      <c r="A32" s="7" t="s">
        <v>206</v>
      </c>
      <c r="B32" s="20"/>
      <c r="C32" s="83">
        <v>-106446.71462621431</v>
      </c>
      <c r="D32" s="54"/>
    </row>
    <row r="33" spans="1:5" ht="15.75" thickBot="1">
      <c r="A33" s="12" t="s">
        <v>147</v>
      </c>
      <c r="B33" s="20"/>
      <c r="C33" s="13">
        <v>1300753.2853737858</v>
      </c>
      <c r="D33" s="55"/>
    </row>
    <row r="34" spans="1:5" ht="13.5" thickBot="1">
      <c r="A34" s="12"/>
      <c r="B34" s="8"/>
      <c r="C34" s="22"/>
      <c r="D34" s="59"/>
    </row>
    <row r="35" spans="1:5" ht="13.5" thickBot="1">
      <c r="A35" s="12" t="s">
        <v>148</v>
      </c>
      <c r="B35" s="8"/>
      <c r="C35" s="23">
        <v>1878292.1417262843</v>
      </c>
      <c r="D35" s="55"/>
      <c r="E35" s="9"/>
    </row>
  </sheetData>
  <pageMargins left="0.7" right="0.7" top="0.75" bottom="0.75" header="0.3" footer="0.3"/>
  <pageSetup orientation="portrait" horizontalDpi="30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C3:F26"/>
  <sheetViews>
    <sheetView showGridLines="0" topLeftCell="A3" workbookViewId="0">
      <selection activeCell="G3" sqref="G1:G1048576"/>
    </sheetView>
  </sheetViews>
  <sheetFormatPr defaultRowHeight="12.75"/>
  <cols>
    <col min="3" max="3" width="35.5703125" customWidth="1"/>
    <col min="5" max="5" width="18.28515625" style="42" customWidth="1"/>
    <col min="6" max="6" width="7.85546875" customWidth="1"/>
  </cols>
  <sheetData>
    <row r="3" spans="3:6" ht="26.25">
      <c r="C3" s="27"/>
      <c r="D3" s="28" t="s">
        <v>116</v>
      </c>
      <c r="E3" s="37" t="s">
        <v>151</v>
      </c>
    </row>
    <row r="4" spans="3:6" ht="15">
      <c r="C4" s="29" t="s">
        <v>152</v>
      </c>
      <c r="D4" s="27"/>
      <c r="E4" s="38"/>
    </row>
    <row r="5" spans="3:6" ht="13.5" thickBot="1">
      <c r="C5" s="30" t="s">
        <v>153</v>
      </c>
      <c r="D5" s="31">
        <v>8</v>
      </c>
      <c r="E5" s="39">
        <v>2547615.04</v>
      </c>
      <c r="F5" s="26" t="s">
        <v>6</v>
      </c>
    </row>
    <row r="6" spans="3:6" ht="15.75" thickBot="1">
      <c r="C6" s="27"/>
      <c r="D6" s="27"/>
      <c r="E6" s="40">
        <v>2547615.04</v>
      </c>
    </row>
    <row r="7" spans="3:6" ht="15">
      <c r="C7" s="29" t="s">
        <v>154</v>
      </c>
      <c r="D7" s="27"/>
      <c r="E7" s="39"/>
    </row>
    <row r="8" spans="3:6">
      <c r="C8" s="30" t="s">
        <v>155</v>
      </c>
      <c r="D8" s="32">
        <v>9</v>
      </c>
      <c r="E8" s="39">
        <v>-154161.79999999999</v>
      </c>
    </row>
    <row r="9" spans="3:6" ht="15">
      <c r="C9" s="30" t="s">
        <v>156</v>
      </c>
      <c r="D9" s="53">
        <v>10</v>
      </c>
      <c r="E9" s="39"/>
    </row>
    <row r="10" spans="3:6">
      <c r="C10" s="33" t="s">
        <v>157</v>
      </c>
      <c r="D10" s="32"/>
      <c r="E10" s="39">
        <v>-935273</v>
      </c>
    </row>
    <row r="11" spans="3:6" ht="25.5">
      <c r="C11" s="33" t="s">
        <v>158</v>
      </c>
      <c r="D11" s="32"/>
      <c r="E11" s="39">
        <v>-109987</v>
      </c>
    </row>
    <row r="12" spans="3:6" ht="13.5" thickBot="1">
      <c r="C12" s="34" t="s">
        <v>159</v>
      </c>
      <c r="D12" s="32">
        <v>11</v>
      </c>
      <c r="E12" s="39">
        <v>-1319308.0363999999</v>
      </c>
    </row>
    <row r="13" spans="3:6" ht="15.75" thickBot="1">
      <c r="C13" s="35" t="s">
        <v>160</v>
      </c>
      <c r="D13" s="27"/>
      <c r="E13" s="40">
        <v>-2518729.8363999999</v>
      </c>
      <c r="F13" s="36"/>
    </row>
    <row r="14" spans="3:6">
      <c r="C14" s="35"/>
      <c r="D14" s="129"/>
      <c r="E14" s="37"/>
    </row>
    <row r="15" spans="3:6" ht="13.5" thickBot="1">
      <c r="C15" s="35" t="s">
        <v>161</v>
      </c>
      <c r="D15" s="129"/>
      <c r="E15" s="84">
        <v>28885.203600000124</v>
      </c>
    </row>
    <row r="16" spans="3:6" ht="15">
      <c r="C16" s="34" t="s">
        <v>162</v>
      </c>
      <c r="D16" s="53">
        <v>12</v>
      </c>
      <c r="E16" s="39">
        <v>2810.9337484055927</v>
      </c>
    </row>
    <row r="17" spans="3:5" ht="15.75" thickBot="1">
      <c r="C17" s="34" t="s">
        <v>163</v>
      </c>
      <c r="D17" s="53"/>
      <c r="E17" s="41">
        <v>-21185.851974620025</v>
      </c>
    </row>
    <row r="18" spans="3:5" ht="13.5" thickBot="1">
      <c r="C18" s="29" t="s">
        <v>164</v>
      </c>
      <c r="D18" s="32"/>
      <c r="E18" s="84">
        <v>-18374.918226214431</v>
      </c>
    </row>
    <row r="19" spans="3:5" ht="15">
      <c r="C19" s="29"/>
      <c r="D19" s="53"/>
      <c r="E19" s="39"/>
    </row>
    <row r="20" spans="3:5" ht="15">
      <c r="C20" s="29" t="s">
        <v>165</v>
      </c>
      <c r="D20" s="53">
        <v>13</v>
      </c>
      <c r="E20" s="37">
        <v>10510.285373785693</v>
      </c>
    </row>
    <row r="21" spans="3:5" ht="13.5" thickBot="1">
      <c r="C21" s="30" t="s">
        <v>166</v>
      </c>
      <c r="D21" s="32"/>
      <c r="E21" s="41">
        <v>-116957</v>
      </c>
    </row>
    <row r="22" spans="3:5">
      <c r="C22" s="130" t="s">
        <v>167</v>
      </c>
      <c r="D22" s="129"/>
      <c r="E22" s="131">
        <v>-106446.71462621431</v>
      </c>
    </row>
    <row r="23" spans="3:5" ht="13.5" thickBot="1">
      <c r="C23" s="130"/>
      <c r="D23" s="129"/>
      <c r="E23" s="132"/>
    </row>
    <row r="26" spans="3:5">
      <c r="C26" t="s">
        <v>6</v>
      </c>
    </row>
  </sheetData>
  <mergeCells count="4">
    <mergeCell ref="D14:D15"/>
    <mergeCell ref="C22:C23"/>
    <mergeCell ref="D22:D23"/>
    <mergeCell ref="E22:E23"/>
  </mergeCells>
  <pageMargins left="0.7" right="0.7" top="0.75" bottom="0.75" header="0.3" footer="0.3"/>
  <pageSetup orientation="portrait" horizontalDpi="30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C3:J23"/>
  <sheetViews>
    <sheetView showGridLines="0" workbookViewId="0">
      <selection activeCell="E19" sqref="E19"/>
    </sheetView>
  </sheetViews>
  <sheetFormatPr defaultRowHeight="12.75"/>
  <cols>
    <col min="3" max="3" width="20.140625" customWidth="1"/>
  </cols>
  <sheetData>
    <row r="3" spans="3:10" ht="13.5" thickBot="1"/>
    <row r="4" spans="3:10" ht="15.75" thickBot="1">
      <c r="C4" s="19"/>
      <c r="D4" s="133" t="s">
        <v>150</v>
      </c>
      <c r="E4" s="133"/>
      <c r="F4" s="133" t="s">
        <v>168</v>
      </c>
      <c r="G4" s="133"/>
      <c r="H4" s="133" t="s">
        <v>7</v>
      </c>
      <c r="I4" s="133"/>
      <c r="J4" s="43"/>
    </row>
    <row r="5" spans="3:10" ht="15.75" thickBot="1">
      <c r="C5" s="134"/>
      <c r="D5" s="134"/>
      <c r="E5" s="135"/>
      <c r="F5" s="135"/>
      <c r="G5" s="135"/>
      <c r="H5" s="135"/>
      <c r="I5" s="134"/>
      <c r="J5" s="134"/>
    </row>
    <row r="6" spans="3:10" ht="15.75" thickBot="1">
      <c r="C6" s="45" t="s">
        <v>169</v>
      </c>
      <c r="D6" s="136">
        <v>1407200</v>
      </c>
      <c r="E6" s="136"/>
      <c r="F6" s="138">
        <v>-106446.71462621431</v>
      </c>
      <c r="G6" s="138"/>
      <c r="H6" s="137">
        <v>1300753.2853737858</v>
      </c>
      <c r="I6" s="137"/>
      <c r="J6" s="43"/>
    </row>
    <row r="7" spans="3:10" ht="15.75" thickBot="1">
      <c r="C7" s="44" t="s">
        <v>170</v>
      </c>
      <c r="D7" s="136">
        <v>1407200</v>
      </c>
      <c r="E7" s="136"/>
      <c r="F7" s="137">
        <v>-106446.71462621431</v>
      </c>
      <c r="G7" s="137"/>
      <c r="H7" s="137">
        <v>1300753.2853737858</v>
      </c>
      <c r="I7" s="137"/>
      <c r="J7" s="43"/>
    </row>
    <row r="11" spans="3:10">
      <c r="F11" s="26" t="s">
        <v>6</v>
      </c>
    </row>
    <row r="21" spans="5:8">
      <c r="E21" s="26" t="s">
        <v>6</v>
      </c>
    </row>
    <row r="22" spans="5:8">
      <c r="H22" t="s">
        <v>6</v>
      </c>
    </row>
    <row r="23" spans="5:8">
      <c r="F23" s="26" t="s">
        <v>6</v>
      </c>
    </row>
  </sheetData>
  <mergeCells count="13">
    <mergeCell ref="D7:E7"/>
    <mergeCell ref="F7:G7"/>
    <mergeCell ref="H7:I7"/>
    <mergeCell ref="D6:E6"/>
    <mergeCell ref="F6:G6"/>
    <mergeCell ref="H6:I6"/>
    <mergeCell ref="D4:E4"/>
    <mergeCell ref="F4:G4"/>
    <mergeCell ref="H4:I4"/>
    <mergeCell ref="C5:D5"/>
    <mergeCell ref="E5:F5"/>
    <mergeCell ref="G5:H5"/>
    <mergeCell ref="I5:J5"/>
  </mergeCells>
  <pageMargins left="0.7" right="0.7" top="0.75" bottom="0.75" header="0.3" footer="0.3"/>
  <pageSetup orientation="portrait" horizontalDpi="30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C3:H37"/>
  <sheetViews>
    <sheetView showGridLines="0" workbookViewId="0">
      <selection activeCell="E4" sqref="E4:E36"/>
    </sheetView>
  </sheetViews>
  <sheetFormatPr defaultRowHeight="12.75"/>
  <cols>
    <col min="3" max="3" width="49" bestFit="1" customWidth="1"/>
    <col min="5" max="5" width="14.28515625" customWidth="1"/>
  </cols>
  <sheetData>
    <row r="3" spans="3:5" ht="13.5" thickBot="1">
      <c r="C3" s="60"/>
      <c r="D3" s="60"/>
      <c r="E3" s="61" t="s">
        <v>128</v>
      </c>
    </row>
    <row r="4" spans="3:5" ht="15">
      <c r="C4" s="62" t="s">
        <v>176</v>
      </c>
      <c r="D4" s="63"/>
      <c r="E4" s="64"/>
    </row>
    <row r="5" spans="3:5">
      <c r="C5" s="65" t="s">
        <v>146</v>
      </c>
      <c r="D5" s="62"/>
      <c r="E5" s="66">
        <f>PASH!E22</f>
        <v>-106446.71462621431</v>
      </c>
    </row>
    <row r="6" spans="3:5">
      <c r="C6" s="65" t="s">
        <v>177</v>
      </c>
      <c r="D6" s="62"/>
      <c r="E6" s="66" t="s">
        <v>178</v>
      </c>
    </row>
    <row r="7" spans="3:5">
      <c r="C7" s="67" t="s">
        <v>166</v>
      </c>
      <c r="D7" s="68"/>
      <c r="E7" s="69">
        <f>PASH!E21</f>
        <v>-116957</v>
      </c>
    </row>
    <row r="8" spans="3:5">
      <c r="C8" s="67" t="s">
        <v>179</v>
      </c>
      <c r="D8" s="68"/>
      <c r="E8" s="69" t="e">
        <f>#REF!+#REF!</f>
        <v>#REF!</v>
      </c>
    </row>
    <row r="9" spans="3:5">
      <c r="C9" s="67" t="s">
        <v>180</v>
      </c>
      <c r="D9" s="68"/>
      <c r="E9" s="69">
        <v>0</v>
      </c>
    </row>
    <row r="10" spans="3:5">
      <c r="C10" s="67" t="s">
        <v>181</v>
      </c>
      <c r="D10" s="68"/>
      <c r="E10" s="69">
        <f>-'[1]note PL'!F84</f>
        <v>0</v>
      </c>
    </row>
    <row r="11" spans="3:5">
      <c r="C11" s="67" t="s">
        <v>182</v>
      </c>
      <c r="D11" s="68"/>
      <c r="E11" s="69">
        <v>0</v>
      </c>
    </row>
    <row r="12" spans="3:5">
      <c r="C12" s="70" t="s">
        <v>183</v>
      </c>
      <c r="D12" s="68"/>
      <c r="E12" s="66" t="e">
        <f>SUM(E5:E10)</f>
        <v>#REF!</v>
      </c>
    </row>
    <row r="13" spans="3:5" ht="13.5" customHeight="1">
      <c r="C13" s="71" t="s">
        <v>184</v>
      </c>
      <c r="D13" s="68"/>
      <c r="E13" s="72">
        <f>-bILANC!C6</f>
        <v>-893521.06072540581</v>
      </c>
    </row>
    <row r="14" spans="3:5">
      <c r="C14" s="71" t="s">
        <v>185</v>
      </c>
      <c r="D14" s="68"/>
      <c r="E14" s="72">
        <v>0</v>
      </c>
    </row>
    <row r="15" spans="3:5">
      <c r="C15" s="71" t="s">
        <v>186</v>
      </c>
      <c r="D15" s="68"/>
      <c r="E15" s="73">
        <f>'[1]Balance sheet'!E13+'[1]Balance sheet'!G13</f>
        <v>0</v>
      </c>
    </row>
    <row r="16" spans="3:5">
      <c r="C16" s="71" t="s">
        <v>187</v>
      </c>
      <c r="D16" s="70"/>
      <c r="E16" s="74">
        <f>bILANC!C19</f>
        <v>342958.74417512002</v>
      </c>
    </row>
    <row r="17" spans="3:8">
      <c r="C17" s="71" t="s">
        <v>188</v>
      </c>
      <c r="D17" s="68"/>
      <c r="E17" s="74">
        <f>bILANC!C20+bILANC!C21</f>
        <v>234580.11217737856</v>
      </c>
    </row>
    <row r="18" spans="3:8">
      <c r="C18" s="62" t="s">
        <v>189</v>
      </c>
      <c r="D18" s="68"/>
      <c r="E18" s="75" t="s">
        <v>190</v>
      </c>
    </row>
    <row r="19" spans="3:8">
      <c r="C19" s="65" t="s">
        <v>191</v>
      </c>
      <c r="D19" s="68"/>
      <c r="E19" s="76">
        <f>-E10</f>
        <v>0</v>
      </c>
    </row>
    <row r="20" spans="3:8" ht="13.5" thickBot="1">
      <c r="C20" s="65" t="s">
        <v>192</v>
      </c>
      <c r="D20" s="68"/>
      <c r="E20" s="69"/>
    </row>
    <row r="21" spans="3:8" ht="13.5" thickBot="1">
      <c r="C21" s="62" t="s">
        <v>193</v>
      </c>
      <c r="D21" s="68"/>
      <c r="E21" s="77" t="e">
        <f>SUM(E12:E20)</f>
        <v>#REF!</v>
      </c>
    </row>
    <row r="22" spans="3:8">
      <c r="C22" s="68"/>
      <c r="D22" s="62"/>
      <c r="E22" s="78"/>
      <c r="H22" t="s">
        <v>6</v>
      </c>
    </row>
    <row r="23" spans="3:8">
      <c r="C23" s="62" t="s">
        <v>194</v>
      </c>
      <c r="D23" s="68"/>
      <c r="E23" s="66"/>
    </row>
    <row r="24" spans="3:8">
      <c r="C24" s="68" t="s">
        <v>195</v>
      </c>
      <c r="D24" s="68"/>
      <c r="E24" s="66" t="e">
        <f>-#REF!-#REF!</f>
        <v>#REF!</v>
      </c>
    </row>
    <row r="25" spans="3:8" ht="13.5" thickBot="1">
      <c r="C25" s="68" t="s">
        <v>196</v>
      </c>
      <c r="D25" s="68"/>
      <c r="E25" s="66">
        <f>-'[1]trial balance 2012'!E20-'[1]trial balance 2012'!E21-'[1]trial balance 2012'!E22-'[1]trial balance 2012'!E23</f>
        <v>0</v>
      </c>
    </row>
    <row r="26" spans="3:8" ht="13.5" thickBot="1">
      <c r="C26" s="62" t="s">
        <v>197</v>
      </c>
      <c r="D26" s="68"/>
      <c r="E26" s="77" t="e">
        <f>SUM(E24:E25)</f>
        <v>#REF!</v>
      </c>
    </row>
    <row r="27" spans="3:8">
      <c r="C27" s="68"/>
      <c r="D27" s="68"/>
      <c r="E27" s="78"/>
    </row>
    <row r="28" spans="3:8">
      <c r="C28" s="62" t="s">
        <v>198</v>
      </c>
      <c r="D28" s="68"/>
      <c r="E28" s="66"/>
    </row>
    <row r="29" spans="3:8">
      <c r="C29" s="68" t="s">
        <v>199</v>
      </c>
      <c r="D29" s="68"/>
      <c r="E29" s="66">
        <f>bILANC!C30</f>
        <v>1407200</v>
      </c>
    </row>
    <row r="30" spans="3:8" ht="13.5" thickBot="1">
      <c r="C30" s="68" t="s">
        <v>200</v>
      </c>
      <c r="D30" s="68"/>
      <c r="E30" s="66">
        <f>'[1]Balance sheet'!E48-'[1]Balance sheet'!G48</f>
        <v>0</v>
      </c>
    </row>
    <row r="31" spans="3:8" ht="13.5" thickBot="1">
      <c r="C31" s="62" t="s">
        <v>201</v>
      </c>
      <c r="D31" s="68"/>
      <c r="E31" s="77">
        <f>SUM(E29:E30)</f>
        <v>1407200</v>
      </c>
    </row>
    <row r="32" spans="3:8">
      <c r="C32" s="68"/>
      <c r="D32" s="68"/>
      <c r="E32" s="69" t="s">
        <v>202</v>
      </c>
    </row>
    <row r="33" spans="3:5" ht="13.5" thickBot="1">
      <c r="C33" s="79" t="s">
        <v>203</v>
      </c>
      <c r="D33" s="80"/>
      <c r="E33" s="81" t="e">
        <f>E21+E26+E31</f>
        <v>#REF!</v>
      </c>
    </row>
    <row r="34" spans="3:5">
      <c r="C34" s="62" t="s">
        <v>204</v>
      </c>
      <c r="D34" s="68">
        <v>4</v>
      </c>
      <c r="E34" s="66">
        <f>'[1]Balance sheet'!G5</f>
        <v>0</v>
      </c>
    </row>
    <row r="35" spans="3:5" ht="13.5" thickBot="1">
      <c r="C35" s="79" t="s">
        <v>205</v>
      </c>
      <c r="D35" s="79">
        <v>4</v>
      </c>
      <c r="E35" s="81" t="e">
        <f>SUM(E33:E34)</f>
        <v>#REF!</v>
      </c>
    </row>
    <row r="36" spans="3:5">
      <c r="E36" s="9"/>
    </row>
    <row r="37" spans="3:5">
      <c r="E37" s="9"/>
    </row>
  </sheetData>
  <pageMargins left="0.7" right="0.7" top="0.75" bottom="0.75" header="0.3" footer="0.3"/>
  <pageSetup orientation="portrait" horizontalDpi="30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bilanc sistemi</vt:lpstr>
      <vt:lpstr>bILANC</vt:lpstr>
      <vt:lpstr>PASH</vt:lpstr>
      <vt:lpstr>Kapitali aksionar</vt:lpstr>
      <vt:lpstr>Cash Flow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ilda</dc:creator>
  <cp:lastModifiedBy>iduhanxhiu</cp:lastModifiedBy>
  <cp:lastPrinted>2014-04-23T08:35:03Z</cp:lastPrinted>
  <dcterms:created xsi:type="dcterms:W3CDTF">2014-02-05T23:14:58Z</dcterms:created>
  <dcterms:modified xsi:type="dcterms:W3CDTF">2014-07-15T14:56:32Z</dcterms:modified>
</cp:coreProperties>
</file>