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/>
  <c r="B23"/>
  <c r="C23" l="1"/>
  <c r="B12" l="1"/>
  <c r="B17" s="1"/>
  <c r="B25" s="1"/>
  <c r="B27" s="1"/>
  <c r="C12"/>
  <c r="C17" s="1"/>
  <c r="M18"/>
  <c r="N23"/>
  <c r="N17"/>
  <c r="N14"/>
  <c r="N18"/>
  <c r="M20"/>
  <c r="M22"/>
  <c r="M26"/>
  <c r="M19"/>
  <c r="M16"/>
  <c r="N27"/>
  <c r="N11"/>
  <c r="N7"/>
  <c r="M13"/>
  <c r="M12"/>
  <c r="N8"/>
  <c r="M23"/>
  <c r="M10"/>
  <c r="N19"/>
  <c r="M6"/>
  <c r="N25"/>
  <c r="N6"/>
  <c r="M27"/>
  <c r="N9"/>
  <c r="N13"/>
  <c r="M21"/>
  <c r="M14"/>
  <c r="M7"/>
  <c r="M11"/>
  <c r="N12"/>
  <c r="N16"/>
  <c r="M9"/>
  <c r="N24"/>
  <c r="M8"/>
  <c r="M25"/>
  <c r="N15"/>
  <c r="M15"/>
  <c r="N10"/>
  <c r="M24"/>
  <c r="N20"/>
  <c r="N26"/>
  <c r="M17"/>
  <c r="N21"/>
  <c r="N22"/>
  <c r="C27" l="1"/>
  <c r="C2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<sst xmlns="http://schemas.openxmlformats.org/spreadsheetml/2006/main" count="28" uniqueCount="27">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</sst>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9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0" fillId="0" borderId="0"/>
  </cellStyleXfs>
  <cellXfs count="4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3" fontId="5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left" wrapText="1" indent="2"/>
    </xf>
    <xf numFmtId="0" fontId="14" fillId="0" borderId="0" xfId="0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3" fillId="0" borderId="0" xfId="0" applyNumberFormat="1" applyFont="1" applyFill="1" applyBorder="1" applyAlignment="1">
      <alignment horizontal="right"/>
    </xf>
    <xf numFmtId="37" fontId="15" fillId="0" borderId="0" xfId="0" applyNumberFormat="1" applyFont="1" applyFill="1" applyBorder="1" applyAlignment="1">
      <alignment horizontal="right"/>
    </xf>
    <xf numFmtId="0" fontId="14" fillId="0" borderId="0" xfId="2" applyNumberFormat="1" applyFont="1" applyFill="1" applyBorder="1" applyAlignment="1" applyProtection="1">
      <alignment wrapText="1"/>
    </xf>
    <xf numFmtId="37" fontId="16" fillId="0" borderId="0" xfId="1" applyNumberFormat="1" applyFont="1" applyFill="1" applyBorder="1" applyAlignment="1" applyProtection="1">
      <alignment horizontal="right" wrapText="1"/>
    </xf>
    <xf numFmtId="0" fontId="16" fillId="0" borderId="0" xfId="2" applyNumberFormat="1" applyFont="1" applyFill="1" applyBorder="1" applyAlignment="1" applyProtection="1">
      <alignment wrapText="1"/>
    </xf>
    <xf numFmtId="37" fontId="15" fillId="0" borderId="0" xfId="2" applyNumberFormat="1" applyFont="1" applyFill="1" applyBorder="1" applyAlignment="1">
      <alignment horizontal="right"/>
    </xf>
    <xf numFmtId="37" fontId="17" fillId="0" borderId="0" xfId="2" applyNumberFormat="1" applyFont="1" applyFill="1" applyBorder="1" applyAlignment="1">
      <alignment horizontal="right" vertical="center"/>
    </xf>
    <xf numFmtId="37" fontId="13" fillId="0" borderId="0" xfId="2" applyNumberFormat="1" applyFont="1" applyFill="1" applyBorder="1" applyAlignment="1">
      <alignment horizontal="right"/>
    </xf>
    <xf numFmtId="3" fontId="18" fillId="2" borderId="1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3" fontId="0" fillId="0" borderId="0" xfId="0" applyNumberFormat="1"/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</cellXfs>
  <cellStyles count="3">
    <cellStyle name="Comma" xfId="1" builtinId="3"/>
    <cellStyle name="Normal" xfId="0" builtinId="0"/>
    <cellStyle name="Normal 2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42"/>
  <sheetViews>
    <sheetView tabSelected="1" workbookViewId="0">
      <selection activeCell="E24" sqref="E2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5" max="5" width="21.5703125" style="17" customWidth="1"/>
    <col min="6" max="6" width="11.28515625" style="17" customWidth="1"/>
    <col min="7" max="7" width="8.5703125" style="17" customWidth="1"/>
    <col min="8" max="8" width="11" style="17" customWidth="1"/>
    <col min="9" max="10" width="9.140625" style="17"/>
    <col min="11" max="11" width="12.140625" style="17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6" t="s">
        <v>25</v>
      </c>
    </row>
    <row r="2" spans="1:14" ht="15" customHeight="1">
      <c r="A2" s="31" t="s">
        <v>24</v>
      </c>
      <c r="B2" s="15" t="s">
        <v>23</v>
      </c>
      <c r="C2" s="15" t="s">
        <v>23</v>
      </c>
    </row>
    <row r="3" spans="1:14" ht="15" customHeight="1">
      <c r="A3" s="32"/>
      <c r="B3" s="15" t="s">
        <v>22</v>
      </c>
      <c r="C3" s="15" t="s">
        <v>21</v>
      </c>
    </row>
    <row r="4" spans="1:14">
      <c r="A4" s="14" t="s">
        <v>20</v>
      </c>
      <c r="B4" s="1">
        <v>2020</v>
      </c>
      <c r="C4" s="1">
        <v>2019</v>
      </c>
      <c r="F4" s="33"/>
      <c r="G4" s="18"/>
    </row>
    <row r="5" spans="1:14">
      <c r="B5" s="13"/>
      <c r="C5" s="1"/>
      <c r="F5" s="34"/>
      <c r="G5" s="18"/>
    </row>
    <row r="6" spans="1:14">
      <c r="A6" s="8" t="s">
        <v>19</v>
      </c>
      <c r="B6" s="35">
        <v>15739738</v>
      </c>
      <c r="C6" s="35">
        <v>6264502</v>
      </c>
      <c r="E6" s="19"/>
      <c r="F6" s="21"/>
      <c r="G6" s="22"/>
      <c r="H6" s="2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8" t="s">
        <v>18</v>
      </c>
      <c r="B7" s="37"/>
      <c r="C7" s="36"/>
      <c r="E7" s="19"/>
      <c r="F7" s="21"/>
      <c r="G7" s="22"/>
      <c r="H7" s="2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8" t="s">
        <v>17</v>
      </c>
      <c r="B8" s="37"/>
      <c r="C8" s="36"/>
      <c r="E8" s="19"/>
      <c r="F8" s="21"/>
      <c r="G8" s="22"/>
      <c r="H8" s="2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8" t="s">
        <v>16</v>
      </c>
      <c r="B9" s="37"/>
      <c r="C9" s="36"/>
      <c r="E9" s="20"/>
      <c r="F9" s="21"/>
      <c r="G9" s="22"/>
      <c r="H9" s="2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8" t="s">
        <v>15</v>
      </c>
      <c r="B10" s="35">
        <v>-1394818</v>
      </c>
      <c r="C10" s="35">
        <v>-883880</v>
      </c>
      <c r="E10" s="19"/>
      <c r="F10" s="21"/>
      <c r="G10" s="22"/>
      <c r="H10" s="2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8" t="s">
        <v>14</v>
      </c>
      <c r="B11" s="38"/>
      <c r="C11" s="36"/>
      <c r="E11" s="19"/>
      <c r="F11" s="21"/>
      <c r="G11" s="22"/>
      <c r="H11" s="2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8" t="s">
        <v>13</v>
      </c>
      <c r="B12" s="39">
        <f>SUM(B13:B14)</f>
        <v>-3143898</v>
      </c>
      <c r="C12" s="39">
        <f>SUM(C13:C14)</f>
        <v>-3327583</v>
      </c>
      <c r="E12" s="19"/>
      <c r="F12" s="21"/>
      <c r="G12" s="22"/>
      <c r="H12" s="21"/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2" t="s">
        <v>12</v>
      </c>
      <c r="B13" s="35">
        <v>-2694000</v>
      </c>
      <c r="C13" s="35">
        <v>-2852000</v>
      </c>
      <c r="E13" s="20"/>
      <c r="F13" s="21"/>
      <c r="G13" s="22"/>
      <c r="H13" s="2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2" t="s">
        <v>11</v>
      </c>
      <c r="B14" s="35">
        <v>-449898</v>
      </c>
      <c r="C14" s="35">
        <v>-475583</v>
      </c>
      <c r="E14" s="20"/>
      <c r="F14" s="21"/>
      <c r="G14" s="22"/>
      <c r="H14" s="2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8" t="s">
        <v>10</v>
      </c>
      <c r="B15" s="35">
        <v>-2441747</v>
      </c>
      <c r="C15" s="35">
        <v>0</v>
      </c>
      <c r="E15" s="20"/>
      <c r="F15" s="21"/>
      <c r="G15" s="22"/>
      <c r="H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8" t="s">
        <v>9</v>
      </c>
      <c r="B16" s="35">
        <v>-3562634</v>
      </c>
      <c r="C16" s="35">
        <v>-715542</v>
      </c>
      <c r="E16" s="20"/>
      <c r="F16" s="21"/>
      <c r="G16" s="22"/>
      <c r="H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9" t="s">
        <v>8</v>
      </c>
      <c r="B17" s="5">
        <f>SUM(B6:B12,B15:B16)</f>
        <v>5196641</v>
      </c>
      <c r="C17" s="5">
        <f>SUM(C6:C12,C15:C16)</f>
        <v>1337497</v>
      </c>
      <c r="E17" s="19"/>
      <c r="F17" s="21"/>
      <c r="G17" s="22"/>
      <c r="H17" s="21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6"/>
      <c r="B18" s="11"/>
      <c r="C18" s="11"/>
      <c r="E18" s="19"/>
      <c r="F18" s="21"/>
      <c r="G18" s="22"/>
      <c r="H18" s="21"/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40"/>
      <c r="C19" s="37"/>
      <c r="E19" s="19"/>
      <c r="F19" s="21"/>
      <c r="G19" s="22"/>
      <c r="H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7" t="s">
        <v>6</v>
      </c>
      <c r="B20" s="35">
        <v>-171044</v>
      </c>
      <c r="C20" s="35">
        <f>-130574+904</f>
        <v>-129670</v>
      </c>
      <c r="E20" s="20"/>
      <c r="F20" s="21"/>
      <c r="G20" s="22"/>
      <c r="H20" s="2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8" t="s">
        <v>5</v>
      </c>
      <c r="B21" s="38"/>
      <c r="C21" s="35"/>
      <c r="E21" s="20"/>
      <c r="F21" s="21"/>
      <c r="G21" s="22"/>
      <c r="H21" s="2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8" t="s">
        <v>4</v>
      </c>
      <c r="B22" s="38"/>
      <c r="C22" s="35"/>
      <c r="E22" s="19"/>
      <c r="F22" s="21"/>
      <c r="G22" s="22"/>
      <c r="H22" s="2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6" t="s">
        <v>3</v>
      </c>
      <c r="B23" s="5">
        <f>SUM(B20:B22)</f>
        <v>-171044</v>
      </c>
      <c r="C23" s="5">
        <f>SUM(C20:C22)</f>
        <v>-129670</v>
      </c>
      <c r="E23" s="19"/>
      <c r="F23" s="21"/>
      <c r="G23" s="22"/>
      <c r="H23" s="21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3"/>
      <c r="C24" s="1"/>
      <c r="E24" s="19"/>
      <c r="F24" s="21"/>
      <c r="G24" s="22"/>
      <c r="H24" s="2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4">
        <f>B17+B23</f>
        <v>5025597</v>
      </c>
      <c r="C25" s="4">
        <f>C17+C23</f>
        <v>1207827</v>
      </c>
      <c r="E25" s="20"/>
      <c r="F25" s="21"/>
      <c r="G25" s="22"/>
      <c r="H25" s="21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>
        <v>-753840</v>
      </c>
      <c r="C26" s="35">
        <v>-60391</v>
      </c>
      <c r="E26" s="20"/>
      <c r="F26" s="21"/>
      <c r="G26" s="22"/>
      <c r="H26" s="2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30">
        <f>SUM(B25:B26)</f>
        <v>4271757</v>
      </c>
      <c r="C27" s="30">
        <f>SUM(C25:C26)</f>
        <v>1147436</v>
      </c>
      <c r="E27" s="20"/>
      <c r="F27" s="23"/>
      <c r="G27" s="23"/>
      <c r="H27" s="23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  <c r="E28" s="20"/>
      <c r="F28" s="23"/>
      <c r="G28" s="23"/>
      <c r="H28" s="23"/>
    </row>
    <row r="29" spans="1:14">
      <c r="A29" s="1"/>
      <c r="B29" s="1"/>
      <c r="C29" s="1"/>
      <c r="E29" s="19"/>
      <c r="F29" s="21"/>
      <c r="G29" s="22"/>
      <c r="H29" s="21"/>
    </row>
    <row r="30" spans="1:14">
      <c r="A30" s="1"/>
      <c r="B30" s="1"/>
      <c r="C30" s="1"/>
      <c r="E30" s="19"/>
      <c r="F30" s="21"/>
      <c r="G30" s="22"/>
      <c r="H30" s="21"/>
    </row>
    <row r="31" spans="1:14">
      <c r="E31" s="19"/>
      <c r="F31" s="21"/>
      <c r="G31" s="22"/>
      <c r="H31" s="21"/>
    </row>
    <row r="32" spans="1:14">
      <c r="E32" s="20"/>
      <c r="F32" s="23"/>
      <c r="G32" s="23"/>
      <c r="H32" s="23"/>
    </row>
    <row r="33" spans="5:8">
      <c r="E33" s="20"/>
      <c r="F33" s="22"/>
      <c r="G33" s="22"/>
      <c r="H33" s="22"/>
    </row>
    <row r="34" spans="5:8">
      <c r="E34" s="24"/>
      <c r="F34" s="25"/>
      <c r="G34" s="25"/>
      <c r="H34" s="25"/>
    </row>
    <row r="35" spans="5:8">
      <c r="E35" s="19"/>
      <c r="F35" s="25"/>
      <c r="G35" s="25"/>
      <c r="H35" s="25"/>
    </row>
    <row r="36" spans="5:8">
      <c r="E36" s="19"/>
      <c r="F36" s="25"/>
      <c r="G36" s="25"/>
      <c r="H36" s="25"/>
    </row>
    <row r="37" spans="5:8">
      <c r="E37" s="19"/>
      <c r="F37" s="25"/>
      <c r="G37" s="25"/>
      <c r="H37" s="25"/>
    </row>
    <row r="38" spans="5:8">
      <c r="E38" s="19"/>
      <c r="F38" s="25"/>
      <c r="G38" s="25"/>
      <c r="H38" s="25"/>
    </row>
    <row r="39" spans="5:8">
      <c r="E39" s="19"/>
      <c r="F39" s="25"/>
      <c r="G39" s="25"/>
      <c r="H39" s="25"/>
    </row>
    <row r="40" spans="5:8">
      <c r="E40" s="24"/>
      <c r="F40" s="28"/>
      <c r="G40" s="28"/>
      <c r="H40" s="28"/>
    </row>
    <row r="41" spans="5:8">
      <c r="E41" s="26"/>
      <c r="F41" s="29"/>
      <c r="G41" s="29"/>
      <c r="H41" s="29"/>
    </row>
    <row r="42" spans="5:8">
      <c r="E42" s="24"/>
      <c r="F42" s="27"/>
      <c r="G42" s="27"/>
      <c r="H42" s="27"/>
    </row>
  </sheetData>
  <mergeCells count="2">
    <mergeCell ref="A2:A3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GERMAN</cp:lastModifiedBy>
  <dcterms:created xsi:type="dcterms:W3CDTF">2018-06-20T15:30:23Z</dcterms:created>
  <dcterms:modified xsi:type="dcterms:W3CDTF">2021-03-23T10:33:00Z</dcterms:modified>
</cp:coreProperties>
</file>