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8835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F47" i="18" l="1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<sst xmlns="http://schemas.openxmlformats.org/spreadsheetml/2006/main" count="414" uniqueCount="271">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</sst>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2784142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F47" sqref="F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10193715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-4891154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-2093160</v>
      </c>
      <c r="C22" s="52"/>
      <c r="D22" s="64">
        <v>-78000</v>
      </c>
      <c r="E22" s="51"/>
      <c r="F22" s="42"/>
    </row>
    <row r="23" spans="1:6">
      <c r="A23" s="63" t="s">
        <v>249</v>
      </c>
      <c r="B23" s="64">
        <v>-349559</v>
      </c>
      <c r="C23" s="52"/>
      <c r="D23" s="64">
        <v>-13026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-8896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-66804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2784142</v>
      </c>
      <c r="C42" s="55"/>
      <c r="D42" s="54">
        <f>SUM(D9:D41)</f>
        <v>-91026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2784142</v>
      </c>
      <c r="C47" s="58"/>
      <c r="D47" s="67">
        <f>SUM(D42:D46)</f>
        <v>-91026</v>
      </c>
      <c r="E47" s="58"/>
      <c r="F47" s="84">
        <f>B47-'[1]1-Pasqyra e Pozicioni Financiar'!$B$106</f>
        <v>0</v>
      </c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2784142</v>
      </c>
      <c r="C57" s="77"/>
      <c r="D57" s="76">
        <f>D47+D55</f>
        <v>-91026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2022-07-30T14:24:58Z</dcterms:modified>
</cp:coreProperties>
</file>