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5600" windowHeight="111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7" i="18"/>
  <c r="B26"/>
  <c r="B39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<sst xmlns="http://schemas.openxmlformats.org/spreadsheetml/2006/main" count="414" uniqueCount="270">
  <si>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</si>
  <si>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</si>
  <si>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</si>
  <si>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</si>
  <si>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</si>
  <si>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</si>
  <si>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</si>
  <si>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</si>
  <si>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</si>
  <si>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</si>
  <si>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</si>
  <si>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</si>
  <si>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</si>
  <si>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</si>
  <si>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</si>
  <si>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</si>
  <si>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</si>
  <si>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</si>
  <si>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</si>
  <si>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</si>
  <si>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</si>
  <si>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</si>
  <si>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</si>
  <si>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</si>
  <si>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</si>
  <si>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</si>
  <si>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</si>
  <si>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</si>
  <si>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</si>
  <si>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</si>
  <si>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</si>
  <si>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</si>
  <si>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</si>
  <si>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</si>
  <si>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</si>
  <si>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</si>
  <si>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</si>
  <si>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</si>
  <si>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</si>
  <si>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</si>
  <si>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</si>
  <si>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</si>
  <si>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</si>
  <si>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</si>
  <si>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</si>
  <si>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</si>
  <si>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</si>
  <si>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</si>
  <si>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</si>
  <si>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</si>
  <si>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</si>
  <si>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</si>
  <si>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</si>
  <si>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</si>
  <si>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</si>
  <si>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</si>
  <si>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</si>
  <si>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</si>
  <si>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</si>
  <si>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</si>
  <si>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</si>
  <si>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</si>
  <si>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</si>
  <si>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</si>
  <si>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</si>
  <si>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</si>
  <si>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</si>
  <si>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</si>
  <si>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</si>
  <si>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</si>
  <si>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</si>
  <si>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</si>
  <si>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</si>
  <si>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</si>
  <si>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</si>
  <si>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</si>
  <si>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</si>
  <si>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</si>
  <si>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</si>
  <si>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</si>
  <si>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</si>
  <si>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</si>
  <si>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</si>
  <si>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</si>
  <si>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</si>
  <si>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</si>
  <si>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</si>
  <si>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</si>
  <si>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</si>
  <si>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</si>
  <si>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</si>
  <si>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</si>
  <si>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</si>
  <si>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</si>
  <si>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</si>
  <si>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</si>
  <si>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</si>
  <si>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</si>
  <si>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</si>
  <si>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</si>
  <si>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</si>
  <si>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</si>
  <si>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</si>
  <si>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</si>
  <si>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</si>
  <si>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</si>
  <si>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</si>
  <si>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</si>
  <si>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</si>
  <si>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</si>
  <si>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</si>
  <si>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</si>
  <si>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</si>
  <si>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</si>
  <si>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</si>
  <si>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</si>
  <si>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</si>
  <si>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</si>
  <si>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</si>
  <si>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</si>
  <si>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</si>
  <si>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</si>
  <si>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</si>
  <si>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</si>
  <si>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</si>
  <si>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</si>
  <si>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</si>
  <si>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</si>
  <si>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</si>
  <si>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</si>
  <si>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</si>
  <si>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</si>
  <si>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</si>
  <si>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</si>
  <si>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</si>
  <si>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</si>
  <si>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</si>
  <si>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</si>
  <si>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</si>
  <si>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</si>
  <si>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</si>
  <si>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</si>
  <si>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</si>
  <si>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</si>
  <si>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</si>
  <si>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</si>
  <si>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</si>
  <si>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</si>
  <si>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</si>
  <si>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</si>
  <si>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</si>
  <si>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</si>
  <si>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</si>
  <si>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</si>
  <si>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</si>
  <si>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</si>
  <si>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</si>
  <si>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</si>
  <si>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</si>
  <si>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</si>
  <si>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</si>
  <si>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</si>
  <si>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</si>
  <si>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</si>
  <si>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</si>
  <si>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</si>
  <si>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</si>
  <si>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</si>
  <si>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</si>
  <si>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</si>
  <si>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</si>
  <si>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</si>
  <si>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</si>
  <si>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</si>
  <si>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</si>
  <si>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</si>
  <si>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</si>
  <si>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</si>
  <si>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</si>
  <si>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</si>
  <si>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</si>
  <si>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</si>
  <si>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</si>
  <si>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</si>
  <si>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</si>
  <si>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</si>
  <si>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</si>
  <si>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</si>
  <si>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</si>
  <si>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</si>
  <si>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</si>
  <si>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</si>
  <si>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</si>
  <si>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</si>
  <si>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</si>
  <si>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</si>
  <si>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</si>
  <si>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</si>
  <si>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</si>
  <si>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</si>
  <si>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</si>
  <si>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</si>
  <si>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</si>
  <si>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</si>
  <si>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</si>
  <si>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</si>
  <si>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</si>
  <si>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</si>
  <si>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</si>
  <si>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</si>
  <si>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</si>
  <si>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</si>
  <si>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</si>
  <si>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</si>
  <si>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</si>
  <si>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</si>
  <si>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</si>
  <si>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</si>
  <si>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</si>
  <si>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</si>
  <si>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</si>
  <si>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</si>
  <si>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</si>
  <si>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</si>
  <si>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</si>
  <si>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</si>
  <si>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</si>
  <si>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</si>
  <si>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</si>
  <si>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</si>
  <si>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</si>
  <si>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</si>
  <si>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</si>
  <si>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</si>
  <si>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</si>
  <si>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</si>
  <si>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</si>
  <si>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</si>
  <si>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</si>
  <si>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</si>
  <si>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</si>
  <si>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</si>
  <si>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</si>
  <si>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</si>
  <si>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</si>
  <si>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</si>
  <si>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</si>
  <si>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</si>
  <si>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</si>
  <si>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</si>
  <si>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</si>
  <si>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</si>
  <si>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</si>
  <si>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</si>
  <si>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</si>
  <si>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</si>
  <si>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</si>
  <si>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</si>
  <si>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</si>
  <si>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</si>
  <si>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</si>
  <si>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</si>
  <si>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</si>
  <si>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</si>
  <si>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</si>
  <si>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</si>
  <si>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</si>
  <si>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</si>
  <si>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LUDMILLA PALUKA</t>
  </si>
  <si>
    <t>K71616038S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</si>
</sst>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78" fillId="0" borderId="0" xfId="0" applyNumberFormat="1" applyFont="1" applyAlignment="1">
      <alignment horizontal="center" vertical="center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B28" sqref="B28"/>
    </sheetView>
  </sheetViews>
  <sheetFormatPr defaultRowHeight="15"/>
  <cols>
    <col min="1" max="1" width="65.71093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267</v>
      </c>
    </row>
    <row r="2" spans="1:6">
      <c r="A2" s="48" t="s">
        <v>268</v>
      </c>
    </row>
    <row r="3" spans="1:6">
      <c r="A3" s="48" t="s">
        <v>269</v>
      </c>
    </row>
    <row r="4" spans="1:6">
      <c r="A4" s="48" t="s">
        <v>0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2">
        <v>2018</v>
      </c>
      <c r="C8" s="82"/>
      <c r="D8" s="82">
        <v>2017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81" t="s">
        <v>266</v>
      </c>
    </row>
    <row r="10" spans="1:6">
      <c r="A10" s="61" t="s">
        <v>258</v>
      </c>
      <c r="B10" s="62">
        <v>5539467</v>
      </c>
      <c r="C10" s="50"/>
      <c r="D10" s="62">
        <v>5174500</v>
      </c>
      <c r="E10" s="49"/>
      <c r="F10" s="80" t="s">
        <v>263</v>
      </c>
    </row>
    <row r="11" spans="1:6">
      <c r="A11" s="61" t="s">
        <v>260</v>
      </c>
      <c r="B11" s="62"/>
      <c r="C11" s="50"/>
      <c r="D11" s="62"/>
      <c r="E11" s="49"/>
      <c r="F11" s="80" t="s">
        <v>264</v>
      </c>
    </row>
    <row r="12" spans="1:6">
      <c r="A12" s="61" t="s">
        <v>261</v>
      </c>
      <c r="B12" s="62"/>
      <c r="C12" s="50"/>
      <c r="D12" s="62"/>
      <c r="E12" s="49"/>
      <c r="F12" s="80" t="s">
        <v>264</v>
      </c>
    </row>
    <row r="13" spans="1:6">
      <c r="A13" s="61" t="s">
        <v>262</v>
      </c>
      <c r="B13" s="62"/>
      <c r="C13" s="50"/>
      <c r="D13" s="62"/>
      <c r="E13" s="49"/>
      <c r="F13" s="80" t="s">
        <v>264</v>
      </c>
    </row>
    <row r="14" spans="1:6">
      <c r="A14" s="61" t="s">
        <v>259</v>
      </c>
      <c r="B14" s="62"/>
      <c r="C14" s="50"/>
      <c r="D14" s="62"/>
      <c r="E14" s="49"/>
      <c r="F14" s="80" t="s">
        <v>265</v>
      </c>
    </row>
    <row r="15" spans="1:6" ht="29.25">
      <c r="A15" s="44" t="s">
        <v>216</v>
      </c>
      <c r="B15" s="62"/>
      <c r="C15" s="50"/>
      <c r="D15" s="62"/>
      <c r="E15" s="49"/>
      <c r="F15" s="42"/>
    </row>
    <row r="16" spans="1:6" ht="29.25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/>
      <c r="C19" s="50"/>
      <c r="D19" s="62"/>
      <c r="E19" s="49"/>
      <c r="F19" s="42"/>
    </row>
    <row r="20" spans="1:6">
      <c r="A20" s="61" t="s">
        <v>243</v>
      </c>
      <c r="B20" s="62"/>
      <c r="C20" s="50"/>
      <c r="D20" s="62"/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244</v>
      </c>
      <c r="B22" s="62">
        <v>-696000</v>
      </c>
      <c r="C22" s="50"/>
      <c r="D22" s="62">
        <v>-880319</v>
      </c>
      <c r="E22" s="49"/>
      <c r="F22" s="42"/>
    </row>
    <row r="23" spans="1:6">
      <c r="A23" s="61" t="s">
        <v>245</v>
      </c>
      <c r="B23" s="62">
        <v>-202056</v>
      </c>
      <c r="C23" s="50"/>
      <c r="D23" s="62">
        <v>-179155</v>
      </c>
      <c r="E23" s="49"/>
      <c r="F23" s="42"/>
    </row>
    <row r="24" spans="1:6">
      <c r="A24" s="61" t="s">
        <v>247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>
        <f>-100957</f>
        <v>-100957</v>
      </c>
      <c r="C26" s="50"/>
      <c r="D26" s="62">
        <v>-150312</v>
      </c>
      <c r="E26" s="49"/>
      <c r="F26" s="42"/>
    </row>
    <row r="27" spans="1:6">
      <c r="A27" s="44" t="s">
        <v>221</v>
      </c>
      <c r="B27" s="62">
        <f>-1125575</f>
        <v>-1125575</v>
      </c>
      <c r="C27" s="50"/>
      <c r="D27" s="62">
        <v>-998888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248</v>
      </c>
      <c r="B29" s="62"/>
      <c r="C29" s="50"/>
      <c r="D29" s="62"/>
      <c r="E29" s="49"/>
      <c r="F29" s="42"/>
    </row>
    <row r="30" spans="1:6" ht="15" customHeight="1">
      <c r="A30" s="61" t="s">
        <v>246</v>
      </c>
      <c r="B30" s="62"/>
      <c r="C30" s="50"/>
      <c r="D30" s="62"/>
      <c r="E30" s="49"/>
      <c r="F30" s="42"/>
    </row>
    <row r="31" spans="1:6" ht="15" customHeight="1">
      <c r="A31" s="61" t="s">
        <v>255</v>
      </c>
      <c r="B31" s="62"/>
      <c r="C31" s="50"/>
      <c r="D31" s="62"/>
      <c r="E31" s="49"/>
      <c r="F31" s="42"/>
    </row>
    <row r="32" spans="1:6" ht="15" customHeight="1">
      <c r="A32" s="61" t="s">
        <v>249</v>
      </c>
      <c r="B32" s="62"/>
      <c r="C32" s="50"/>
      <c r="D32" s="62"/>
      <c r="E32" s="49"/>
      <c r="F32" s="42"/>
    </row>
    <row r="33" spans="1:6" ht="15" customHeight="1">
      <c r="A33" s="61" t="s">
        <v>254</v>
      </c>
      <c r="B33" s="62"/>
      <c r="C33" s="50"/>
      <c r="D33" s="62"/>
      <c r="E33" s="49"/>
      <c r="F33" s="42"/>
    </row>
    <row r="34" spans="1:6" ht="15" customHeight="1">
      <c r="A34" s="61" t="s">
        <v>250</v>
      </c>
      <c r="B34" s="62"/>
      <c r="C34" s="50"/>
      <c r="D34" s="62"/>
      <c r="E34" s="49"/>
      <c r="F34" s="42"/>
    </row>
    <row r="35" spans="1:6" ht="29.25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251</v>
      </c>
      <c r="B37" s="62"/>
      <c r="C37" s="50"/>
      <c r="D37" s="62"/>
      <c r="E37" s="49"/>
      <c r="F37" s="42"/>
    </row>
    <row r="38" spans="1:6" ht="30">
      <c r="A38" s="61" t="s">
        <v>253</v>
      </c>
      <c r="B38" s="62"/>
      <c r="C38" s="50"/>
      <c r="D38" s="62"/>
      <c r="E38" s="49"/>
      <c r="F38" s="42"/>
    </row>
    <row r="39" spans="1:6">
      <c r="A39" s="61" t="s">
        <v>252</v>
      </c>
      <c r="B39" s="83">
        <f>-9024</f>
        <v>-9024</v>
      </c>
      <c r="C39" s="50"/>
      <c r="D39" s="62">
        <v>-8859</v>
      </c>
      <c r="E39" s="49"/>
      <c r="F39" s="42"/>
    </row>
    <row r="40" spans="1:6">
      <c r="A40" s="44" t="s">
        <v>223</v>
      </c>
      <c r="B40" s="83"/>
      <c r="C40" s="50"/>
      <c r="D40" s="62"/>
      <c r="E40" s="49"/>
      <c r="F40" s="42"/>
    </row>
    <row r="41" spans="1:6">
      <c r="A41" s="78" t="s">
        <v>256</v>
      </c>
      <c r="B41" s="83"/>
      <c r="C41" s="50"/>
      <c r="D41" s="62"/>
      <c r="E41" s="49"/>
      <c r="F41" s="42"/>
    </row>
    <row r="42" spans="1:6">
      <c r="A42" s="44" t="s">
        <v>224</v>
      </c>
      <c r="B42" s="84">
        <f>SUM(B9:B41)</f>
        <v>3405855</v>
      </c>
      <c r="C42" s="53"/>
      <c r="D42" s="52">
        <f>SUM(D9:D41)</f>
        <v>2956967</v>
      </c>
      <c r="E42" s="56"/>
      <c r="F42" s="42"/>
    </row>
    <row r="43" spans="1:6">
      <c r="A43" s="44" t="s">
        <v>26</v>
      </c>
      <c r="B43" s="85"/>
      <c r="C43" s="53"/>
      <c r="D43" s="53"/>
      <c r="E43" s="56"/>
      <c r="F43" s="42"/>
    </row>
    <row r="44" spans="1:6">
      <c r="A44" s="61" t="s">
        <v>225</v>
      </c>
      <c r="B44" s="83">
        <v>-510878</v>
      </c>
      <c r="C44" s="50"/>
      <c r="D44" s="62">
        <v>-443545</v>
      </c>
      <c r="E44" s="49"/>
      <c r="F44" s="42"/>
    </row>
    <row r="45" spans="1:6">
      <c r="A45" s="61" t="s">
        <v>226</v>
      </c>
      <c r="B45" s="83"/>
      <c r="C45" s="50"/>
      <c r="D45" s="62"/>
      <c r="E45" s="49"/>
      <c r="F45" s="42"/>
    </row>
    <row r="46" spans="1:6">
      <c r="A46" s="61" t="s">
        <v>236</v>
      </c>
      <c r="B46" s="83"/>
      <c r="C46" s="50"/>
      <c r="D46" s="62"/>
      <c r="E46" s="49"/>
      <c r="F46" s="42"/>
    </row>
    <row r="47" spans="1:6">
      <c r="A47" s="44" t="s">
        <v>239</v>
      </c>
      <c r="B47" s="86">
        <f>SUM(B42:B46)</f>
        <v>2894977</v>
      </c>
      <c r="C47" s="56"/>
      <c r="D47" s="65">
        <f>SUM(D42:D46)</f>
        <v>2513422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 ht="30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 ht="29.25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242</v>
      </c>
      <c r="B57" s="74">
        <f>B47+B55</f>
        <v>2894977</v>
      </c>
      <c r="C57" s="75"/>
      <c r="D57" s="74">
        <f>D47+D55</f>
        <v>2513422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Ludmilla Mone</cp:lastModifiedBy>
  <cp:lastPrinted>2016-10-03T09:59:38Z</cp:lastPrinted>
  <dcterms:created xsi:type="dcterms:W3CDTF">2012-01-19T09:31:29Z</dcterms:created>
  <dcterms:modified xsi:type="dcterms:W3CDTF">2019-07-16T16:34:38Z</dcterms:modified>
</cp:coreProperties>
</file>