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er qkr  bilanc ,vendim asambleje v 2019 swiss approval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7" i="18" l="1"/>
  <c r="B42" i="18"/>
  <c r="D55" i="18" l="1"/>
  <c r="B55" i="18"/>
  <c r="D42" i="18"/>
  <c r="D47" i="18" s="1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<sst xmlns="http://schemas.openxmlformats.org/spreadsheetml/2006/main" count="414" uniqueCount="271">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</sst>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3" formatCode="_-* #,##0.00_L_e_k_-;\-* #,##0.00_L_e_k_-;_-* &quot;-&quot;??_L_e_k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dd\/mm\/yyyy"/>
    <numFmt numFmtId="170" formatCode="_(* #,##0_);_(* \(#,##0\);_(* &quot;-&quot;??_);_(@_)"/>
    <numFmt numFmtId="171" formatCode="_ * #,##0.00_ ;_ * \-#,##0.00_ ;_ * &quot;-&quot;??_ ;_ @_ "/>
    <numFmt numFmtId="172" formatCode="_-* #,##0.00\ _€_-;\-* #,##0.00\ _€_-;_-* &quot;-&quot;??\ _€_-;_-@_-"/>
    <numFmt numFmtId="173" formatCode="_-* #,##0_-;\-* #,##0_-;_-* &quot;-&quot;??_-;_-@_-"/>
    <numFmt numFmtId="174" formatCode="_-* #,##0_-;\-* #,##0_-;_-* &quot;-&quot;_-;_-@_-"/>
    <numFmt numFmtId="175" formatCode="_-* #,##0.00_-;\-* #,##0.00_-;_-* &quot;-&quot;??_-;_-@_-"/>
    <numFmt numFmtId="176" formatCode="_-* #,##0_р_._-;\-* #,##0_р_._-;_-* &quot;-&quot;_р_._-;_-@_-"/>
    <numFmt numFmtId="177" formatCode="_-* #,##0.00_р_._-;\-* #,##0.00_р_._-;_-* &quot;-&quot;??_р_._-;_-@_-"/>
    <numFmt numFmtId="178" formatCode="_-* #,##0.00&quot;р.&quot;_-;\-* #,##0.00&quot;р.&quot;_-;_-* &quot;-&quot;??&quot;р.&quot;_-;_-@_-"/>
    <numFmt numFmtId="179" formatCode="_-* #,##0_?_._-;\-* #,##0_?_._-;_-* &quot;-&quot;_?_._-;_-@_-"/>
    <numFmt numFmtId="180" formatCode="_-* #,##0.00&quot;?.&quot;_-;\-* #,##0.00&quot;?.&quot;_-;_-* &quot;-&quot;??&quot;?.&quot;_-;_-@_-"/>
    <numFmt numFmtId="181" formatCode="_-* #,##0.00_?_._-;\-* #,##0.00_?_._-;_-* &quot;-&quot;??_?_._-;_-@_-"/>
    <numFmt numFmtId="182" formatCode="_ * #,##0_ ;_ * \-#,##0_ ;_ * &quot;-&quot;_ ;_ @_ "/>
    <numFmt numFmtId="183" formatCode="_-* #,##0.00\ _T_L_-;\-* #,##0.00\ _T_L_-;_-* &quot;-&quot;??\ _T_L_-;_-@_-"/>
    <numFmt numFmtId="184" formatCode="_-* #,##0.00\ &quot;TL&quot;_-;\-* #,##0.00\ &quot;TL&quot;_-;_-* &quot;-&quot;??\ &quot;TL&quot;_-;_-@_-"/>
    <numFmt numFmtId="185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2" fontId="11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43" fontId="10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83" fontId="98" fillId="0" borderId="0" applyFont="0" applyFill="0" applyBorder="0" applyAlignment="0" applyProtection="0"/>
    <xf numFmtId="183" fontId="106" fillId="0" borderId="0" applyFont="0" applyFill="0" applyBorder="0" applyAlignment="0" applyProtection="0"/>
    <xf numFmtId="183" fontId="98" fillId="0" borderId="0" applyFont="0" applyFill="0" applyBorder="0" applyAlignment="0" applyProtection="0"/>
    <xf numFmtId="183" fontId="119" fillId="0" borderId="0" applyFont="0" applyFill="0" applyBorder="0" applyAlignment="0" applyProtection="0"/>
    <xf numFmtId="183" fontId="9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1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7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5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4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2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8" fontId="168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1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43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77" fontId="168" fillId="0" borderId="0" applyFont="0" applyFill="0" applyBorder="0" applyAlignment="0" applyProtection="0"/>
    <xf numFmtId="174" fontId="166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8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51" fillId="0" borderId="0" applyFont="0" applyFill="0" applyBorder="0" applyAlignment="0" applyProtection="0"/>
    <xf numFmtId="43" fontId="151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16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7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70" fontId="143" fillId="34" borderId="0" xfId="215" applyNumberFormat="1" applyFont="1" applyFill="1" applyBorder="1" applyAlignment="1" applyProtection="1"/>
    <xf numFmtId="170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0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0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9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0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0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0" fontId="152" fillId="0" borderId="0" xfId="5404" applyNumberFormat="1" applyFont="1" applyFill="1" applyBorder="1" applyAlignment="1" applyProtection="1"/>
    <xf numFmtId="170" fontId="152" fillId="34" borderId="0" xfId="5404" applyNumberFormat="1" applyFont="1" applyFill="1" applyBorder="1" applyAlignment="1" applyProtection="1"/>
    <xf numFmtId="170" fontId="150" fillId="34" borderId="0" xfId="5404" applyNumberFormat="1" applyFont="1" applyFill="1" applyBorder="1" applyAlignment="1" applyProtection="1"/>
    <xf numFmtId="170" fontId="172" fillId="34" borderId="0" xfId="5404" applyNumberFormat="1" applyFont="1" applyFill="1" applyBorder="1" applyAlignment="1" applyProtection="1"/>
    <xf numFmtId="170" fontId="172" fillId="0" borderId="0" xfId="5404" applyNumberFormat="1" applyFont="1" applyFill="1" applyBorder="1" applyAlignment="1" applyProtection="1"/>
    <xf numFmtId="170" fontId="165" fillId="34" borderId="0" xfId="5404" applyNumberFormat="1" applyFont="1" applyFill="1" applyBorder="1" applyAlignment="1" applyProtection="1"/>
    <xf numFmtId="185" fontId="150" fillId="0" borderId="0" xfId="3642" applyNumberFormat="1" applyFont="1" applyFill="1" applyBorder="1" applyAlignment="1" applyProtection="1"/>
    <xf numFmtId="170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1" zoomScaleNormal="100" workbookViewId="0">
      <selection activeCell="F55" sqref="F55"/>
    </sheetView>
  </sheetViews>
  <sheetFormatPr defaultRowHeight="15"/>
  <cols>
    <col min="1" max="1" width="110.5703125" style="42" customWidth="1"/>
    <col min="2" max="2" width="16.42578125" style="41" bestFit="1" customWidth="1"/>
    <col min="3" max="3" width="2.7109375" style="41" customWidth="1"/>
    <col min="4" max="4" width="16.42578125" style="41" bestFit="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298362457</v>
      </c>
      <c r="C10" s="52"/>
      <c r="D10" s="64">
        <v>204823132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500000</v>
      </c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>
        <v>-182389930</v>
      </c>
      <c r="C20" s="52"/>
      <c r="D20" s="64">
        <v>-84933820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-52492093</v>
      </c>
      <c r="C22" s="52"/>
      <c r="D22" s="64">
        <v>-42955128</v>
      </c>
      <c r="E22" s="51"/>
      <c r="F22" s="42"/>
    </row>
    <row r="23" spans="1:6">
      <c r="A23" s="63" t="s">
        <v>249</v>
      </c>
      <c r="B23" s="64">
        <v>-4524937</v>
      </c>
      <c r="C23" s="52"/>
      <c r="D23" s="64">
        <v>-3080356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-9492682</v>
      </c>
      <c r="C26" s="52"/>
      <c r="D26" s="64">
        <v>-8450372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84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>
        <v>-1839292</v>
      </c>
      <c r="C40" s="52"/>
      <c r="D40" s="64">
        <v>-1839124</v>
      </c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48123523</v>
      </c>
      <c r="C42" s="55"/>
      <c r="D42" s="54">
        <f>SUM(D9:D41)</f>
        <v>63564332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-7686391</v>
      </c>
      <c r="C44" s="52"/>
      <c r="D44" s="64">
        <v>-9542572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40437132</v>
      </c>
      <c r="C47" s="58"/>
      <c r="D47" s="67">
        <f>SUM(D42:D46)</f>
        <v>54021760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40437132</v>
      </c>
      <c r="C57" s="77"/>
      <c r="D57" s="76">
        <f>D47+D55</f>
        <v>54021760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Emi</cp:lastModifiedBy>
  <cp:lastPrinted>2016-10-03T09:59:38Z</cp:lastPrinted>
  <dcterms:created xsi:type="dcterms:W3CDTF">2012-01-19T09:31:29Z</dcterms:created>
  <dcterms:modified xsi:type="dcterms:W3CDTF">2019-07-30T16:41:04Z</dcterms:modified>
</cp:coreProperties>
</file>