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0" i="18" l="1"/>
  <c r="B20" i="18"/>
  <c r="D19" i="18"/>
  <c r="B19" i="18"/>
  <c r="B28" i="18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<sst xmlns="http://schemas.openxmlformats.org/spreadsheetml/2006/main" count="418" uniqueCount="269">
  <si>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</si>
  <si>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</si>
  <si>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</si>
  <si>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</si>
  <si>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</si>
  <si>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</si>
  <si>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</si>
  <si>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</si>
  <si>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</si>
  <si>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</si>
  <si>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</si>
  <si>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</si>
  <si>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</si>
  <si>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</si>
  <si>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</si>
  <si>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</si>
  <si>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</si>
  <si>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</si>
  <si>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</si>
  <si>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</si>
  <si>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</si>
  <si>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</si>
  <si>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</si>
  <si>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</si>
  <si>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</si>
  <si>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</si>
  <si>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</si>
  <si>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</si>
  <si>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</si>
  <si>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</si>
  <si>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</si>
  <si>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</si>
  <si>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</si>
  <si>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</si>
  <si>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</si>
  <si>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</si>
  <si>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</si>
  <si>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</si>
  <si>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</si>
  <si>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</si>
  <si>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</si>
  <si>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</si>
  <si>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</si>
  <si>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</si>
  <si>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</si>
  <si>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</si>
  <si>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</si>
  <si>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</si>
  <si>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</si>
  <si>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</si>
  <si>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</si>
  <si>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</si>
  <si>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</si>
  <si>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</si>
  <si>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</si>
  <si>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</si>
  <si>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</si>
  <si>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</si>
  <si>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</si>
  <si>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</si>
  <si>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</si>
  <si>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</si>
  <si>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</si>
  <si>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</si>
  <si>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</si>
  <si>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</si>
  <si>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</si>
  <si>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</si>
  <si>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</si>
  <si>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</si>
  <si>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</si>
  <si>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</si>
  <si>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</si>
  <si>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</si>
  <si>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</si>
  <si>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</si>
  <si>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</si>
  <si>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</si>
  <si>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</si>
  <si>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</si>
  <si>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</si>
  <si>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</si>
  <si>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</si>
  <si>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</si>
  <si>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</si>
  <si>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</si>
  <si>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</si>
  <si>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</si>
  <si>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</si>
  <si>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</si>
  <si>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</si>
  <si>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</si>
  <si>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</si>
  <si>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</si>
  <si>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</si>
  <si>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</si>
  <si>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</si>
  <si>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</si>
  <si>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</si>
  <si>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</si>
  <si>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</si>
  <si>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</si>
  <si>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</si>
  <si>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</si>
  <si>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</si>
  <si>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</si>
  <si>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</si>
  <si>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</si>
  <si>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</si>
  <si>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</si>
  <si>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</si>
  <si>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</si>
  <si>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</si>
  <si>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</si>
  <si>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</si>
  <si>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</si>
  <si>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</si>
  <si>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</si>
  <si>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</si>
  <si>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</si>
  <si>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</si>
  <si>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</si>
  <si>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</si>
  <si>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</si>
  <si>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</si>
  <si>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</si>
  <si>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</si>
  <si>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</si>
  <si>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</si>
  <si>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</si>
  <si>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</si>
  <si>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</si>
  <si>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</si>
  <si>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</si>
  <si>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</si>
  <si>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</si>
  <si>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</si>
  <si>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</si>
  <si>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</si>
  <si>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</si>
  <si>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</si>
  <si>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</si>
  <si>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</si>
  <si>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</si>
  <si>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</si>
  <si>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</si>
  <si>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</si>
  <si>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</si>
  <si>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</si>
  <si>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</si>
  <si>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</si>
  <si>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</si>
  <si>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</si>
  <si>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</si>
  <si>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</si>
  <si>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</si>
  <si>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</si>
  <si>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</si>
  <si>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</si>
  <si>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</si>
  <si>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</si>
  <si>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</si>
  <si>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</si>
  <si>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</si>
  <si>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</si>
  <si>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</si>
  <si>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</si>
  <si>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</si>
  <si>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</si>
  <si>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</si>
  <si>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</si>
  <si>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</si>
  <si>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</si>
  <si>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</si>
  <si>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</si>
  <si>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</si>
  <si>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</si>
  <si>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</si>
  <si>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</si>
  <si>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</si>
  <si>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</si>
  <si>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</si>
  <si>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</si>
  <si>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</si>
  <si>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</si>
  <si>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</si>
  <si>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</si>
  <si>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</si>
  <si>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</si>
  <si>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</si>
  <si>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</si>
  <si>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</si>
  <si>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</si>
  <si>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</si>
  <si>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</si>
  <si>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</si>
  <si>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</si>
  <si>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</si>
  <si>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</si>
  <si>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</si>
  <si>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</si>
  <si>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</si>
  <si>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</si>
  <si>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</si>
  <si>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</si>
  <si>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</si>
  <si>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</si>
  <si>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</si>
  <si>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</si>
  <si>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</si>
  <si>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</si>
  <si>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</si>
  <si>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</si>
  <si>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</si>
  <si>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</si>
  <si>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</si>
  <si>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</si>
  <si>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</si>
  <si>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</si>
  <si>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</si>
  <si>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</si>
  <si>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</si>
  <si>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</si>
  <si>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</si>
  <si>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</si>
  <si>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</si>
  <si>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</si>
  <si>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</si>
  <si>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</si>
  <si>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</si>
  <si>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</si>
  <si>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</si>
  <si>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</si>
  <si>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</si>
  <si>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</si>
  <si>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</si>
  <si>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</si>
  <si>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</si>
  <si>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</si>
  <si>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</si>
  <si>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</si>
  <si>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</si>
  <si>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</si>
  <si>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</si>
  <si>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</si>
  <si>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</si>
  <si>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</si>
  <si>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</si>
  <si>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</si>
  <si>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</si>
  <si>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</si>
  <si>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</si>
  <si>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</si>
  <si>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</si>
  <si>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</si>
  <si>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</si>
  <si>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</si>
  <si>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</si>
  <si>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</si>
  <si>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</si>
  <si>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</si>
  <si>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</si>
  <si>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</si>
  <si>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</si>
  <si>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</si>
  <si>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</si>
  <si>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</si>
  <si>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Natural Farming shpk</t>
  </si>
  <si>
    <t>K82111001T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</si>
</sst>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1" zoomScaleNormal="100" workbookViewId="0">
      <selection activeCell="D30" sqref="D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v>119674257</v>
      </c>
      <c r="C10" s="44"/>
      <c r="D10" s="50">
        <v>107435114</v>
      </c>
      <c r="E10" s="43"/>
      <c r="F10" s="63" t="s">
        <v>264</v>
      </c>
    </row>
    <row r="11" spans="1:6">
      <c r="A11" s="49" t="s">
        <v>259</v>
      </c>
      <c r="B11" s="50">
        <v>692936</v>
      </c>
      <c r="C11" s="44"/>
      <c r="D11" s="50"/>
      <c r="E11" s="43"/>
      <c r="F11" s="63" t="s">
        <v>265</v>
      </c>
    </row>
    <row r="12" spans="1:6">
      <c r="A12" s="49" t="s">
        <v>260</v>
      </c>
      <c r="B12" s="50">
        <v>202849</v>
      </c>
      <c r="C12" s="44"/>
      <c r="D12" s="50">
        <v>6851685</v>
      </c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/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229</v>
      </c>
      <c r="B17" s="50">
        <v>-51749349</v>
      </c>
      <c r="C17" s="44"/>
      <c r="D17" s="50">
        <v>-37345273</v>
      </c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230</v>
      </c>
      <c r="B19" s="50">
        <f>-343055-6496223</f>
        <v>-6839278</v>
      </c>
      <c r="C19" s="44"/>
      <c r="D19" s="50">
        <f>-958250-5929-2569068</f>
        <v>-3533247</v>
      </c>
      <c r="E19" s="43"/>
      <c r="F19" s="36"/>
    </row>
    <row r="20" spans="1:6">
      <c r="A20" s="52" t="s">
        <v>231</v>
      </c>
      <c r="B20" s="50">
        <f>-15631940-2597646</f>
        <v>-18229586</v>
      </c>
      <c r="C20" s="44"/>
      <c r="D20" s="50">
        <f>-18161769-2936058</f>
        <v>-21097827</v>
      </c>
      <c r="E20" s="43"/>
      <c r="F20" s="36"/>
    </row>
    <row r="21" spans="1:6">
      <c r="A21" s="52" t="s">
        <v>232</v>
      </c>
      <c r="B21" s="50"/>
      <c r="C21" s="44"/>
      <c r="D21" s="50"/>
      <c r="E21" s="43"/>
      <c r="F21" s="36"/>
    </row>
    <row r="22" spans="1:6">
      <c r="A22" s="52" t="s">
        <v>233</v>
      </c>
      <c r="B22" s="50">
        <v>-42626855</v>
      </c>
      <c r="C22" s="44"/>
      <c r="D22" s="50">
        <v>-58188304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>
        <v>53021</v>
      </c>
      <c r="C24" s="44"/>
      <c r="D24" s="50">
        <v>8009884</v>
      </c>
      <c r="E24" s="43"/>
      <c r="F24" s="36"/>
    </row>
    <row r="25" spans="1:6">
      <c r="A25" s="52" t="s">
        <v>235</v>
      </c>
      <c r="B25" s="50">
        <v>-55153</v>
      </c>
      <c r="C25" s="44"/>
      <c r="D25" s="50">
        <v>-3400333</v>
      </c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1122842</v>
      </c>
      <c r="C28" s="44"/>
      <c r="D28" s="57">
        <f>SUM(D10:D22,D24:D27)</f>
        <v>-1268301</v>
      </c>
      <c r="E28" s="43"/>
      <c r="F28" s="36"/>
    </row>
    <row r="29" spans="1:6" ht="15" customHeight="1">
      <c r="A29" s="52" t="s">
        <v>26</v>
      </c>
      <c r="B29" s="50">
        <v>-284394</v>
      </c>
      <c r="C29" s="44"/>
      <c r="D29" s="50">
        <v>-246700</v>
      </c>
      <c r="E29" s="43"/>
      <c r="F29" s="36"/>
    </row>
    <row r="30" spans="1:6" ht="15" customHeight="1">
      <c r="A30" s="53" t="s">
        <v>237</v>
      </c>
      <c r="B30" s="57">
        <f>SUM(B28:B29)</f>
        <v>838448</v>
      </c>
      <c r="C30" s="45"/>
      <c r="D30" s="57">
        <f>SUM(D28:D29)</f>
        <v>-1515001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838448</v>
      </c>
      <c r="C35" s="48"/>
      <c r="D35" s="58">
        <f>D30+D33</f>
        <v>-1515001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838448</v>
      </c>
      <c r="D50" s="59">
        <f>D35</f>
        <v>-1515001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838448</v>
      </c>
      <c r="D71" s="60">
        <f>D69+D50</f>
        <v>-1515001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2020-07-26T09:55:07Z</dcterms:modified>
</cp:coreProperties>
</file>