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tabRatio="836" activeTab="0"/>
  </bookViews>
  <sheets>
    <sheet name="Kopertina" sheetId="1" r:id="rId1"/>
    <sheet name="B&amp;S" sheetId="2" r:id="rId2"/>
    <sheet name="P&amp;L" sheetId="3" r:id="rId3"/>
    <sheet name="Deklarata" sheetId="4" r:id="rId4"/>
    <sheet name="Pasaktiveve" sheetId="5" r:id="rId5"/>
    <sheet name="Sheet5" sheetId="6" r:id="rId6"/>
    <sheet name="Sheet4" sheetId="7" r:id="rId7"/>
    <sheet name="Sheet7" sheetId="8" r:id="rId8"/>
    <sheet name="Shenime" sheetId="9" r:id="rId9"/>
  </sheets>
  <definedNames>
    <definedName name="_xlnm.Print_Area" localSheetId="1">'B&amp;S'!$A$1:$F$101</definedName>
    <definedName name="_xlnm.Print_Area" localSheetId="3">'Deklarata'!$A$1:$K$67</definedName>
    <definedName name="_xlnm.Print_Area" localSheetId="2">'P&amp;L'!$A$1:$F$30</definedName>
    <definedName name="_xlnm.Print_Area" localSheetId="4">'Pasaktiveve'!$A$1:$K$28</definedName>
    <definedName name="_xlnm.Print_Area" localSheetId="6">'Sheet4'!$A$1:$F$39</definedName>
    <definedName name="_xlnm.Print_Area" localSheetId="8">'Shenime'!$A$1:$N$204</definedName>
  </definedNames>
  <calcPr fullCalcOnLoad="1"/>
</workbook>
</file>

<file path=xl/sharedStrings.xml><?xml version="1.0" encoding="utf-8"?>
<sst xmlns="http://schemas.openxmlformats.org/spreadsheetml/2006/main" count="619" uniqueCount="394">
  <si>
    <t xml:space="preserve"> </t>
  </si>
  <si>
    <t>Totali</t>
  </si>
  <si>
    <t xml:space="preserve">Shuma </t>
  </si>
  <si>
    <t>Shuma</t>
  </si>
  <si>
    <t>AKTIVET</t>
  </si>
  <si>
    <t xml:space="preserve">Referenca </t>
  </si>
  <si>
    <t xml:space="preserve">leke </t>
  </si>
  <si>
    <t>I</t>
  </si>
  <si>
    <t>AKTIVET AFATSHKURTUR</t>
  </si>
  <si>
    <t xml:space="preserve">Aktive Monetare </t>
  </si>
  <si>
    <t>(i)</t>
  </si>
  <si>
    <t>Mjete monetare në arkë dhe bankë, tjera</t>
  </si>
  <si>
    <t>Derivative dhe aktive te mbajtura per tregetim</t>
  </si>
  <si>
    <t xml:space="preserve">Derivative </t>
  </si>
  <si>
    <t>(ii)</t>
  </si>
  <si>
    <t>Aktivete mbajtura per tregetim</t>
  </si>
  <si>
    <t xml:space="preserve">Totali </t>
  </si>
  <si>
    <t>Aktive te tjera financiare afatshkurte</t>
  </si>
  <si>
    <t>Llogari/Kërkesa të arkëtueshme</t>
  </si>
  <si>
    <t xml:space="preserve">Llogari/Kërkesa të tjera të arkëtueshme </t>
  </si>
  <si>
    <t>(iii)</t>
  </si>
  <si>
    <t>Te tjera per tu arketuar (tatim fitimi )</t>
  </si>
  <si>
    <t>(iV)</t>
  </si>
  <si>
    <t>Investime të tjera financiare afatshkurte</t>
  </si>
  <si>
    <t>Inventaret</t>
  </si>
  <si>
    <t xml:space="preserve">Lëndët e para                     </t>
  </si>
  <si>
    <t xml:space="preserve">Prodhim/punime/sherbime në proces                  </t>
  </si>
  <si>
    <t xml:space="preserve">Produkte te gatshme </t>
  </si>
  <si>
    <t xml:space="preserve"> Mallra për rishitje                     </t>
  </si>
  <si>
    <t>(V)</t>
  </si>
  <si>
    <t>(Vi)</t>
  </si>
  <si>
    <t>Parapagesat dhe furnizimet</t>
  </si>
  <si>
    <t>Aktive Biologjike afatshkurter</t>
  </si>
  <si>
    <t>Aktivet afatshkurterte mbajtur per shitje</t>
  </si>
  <si>
    <t>Parapagime shpenzime te shtyra</t>
  </si>
  <si>
    <t>TOTALI I AKTIVEVE AFATSHKURTER(I)</t>
  </si>
  <si>
    <t>II</t>
  </si>
  <si>
    <t>AKTIVET AFATGJATE</t>
  </si>
  <si>
    <t>Investimet financiare afatgjata</t>
  </si>
  <si>
    <t>Aksione dhe pjesëmarrje të tjera në njësi të kontrolluara</t>
  </si>
  <si>
    <t xml:space="preserve">Aksione dhe investime të tjera në pjesëmarrje  </t>
  </si>
  <si>
    <t xml:space="preserve">Aksione dhe letra të tjera  me vlerë </t>
  </si>
  <si>
    <t xml:space="preserve">Llogari/Kërkesa të arkëtueshme afatgjata </t>
  </si>
  <si>
    <t>Aktive afatgjata materiale</t>
  </si>
  <si>
    <t xml:space="preserve">Toka  </t>
  </si>
  <si>
    <t xml:space="preserve">Ndërtesa </t>
  </si>
  <si>
    <t>Makineri dhe pajisje</t>
  </si>
  <si>
    <t>Aktive të tjera afatgjata materiale</t>
  </si>
  <si>
    <t>Aktive Biologjike afatgjate</t>
  </si>
  <si>
    <t>Aktivet Bilogjike afatgjate</t>
  </si>
  <si>
    <t>Aktivet afatgjata jomateriale</t>
  </si>
  <si>
    <t xml:space="preserve">Emri i mirë </t>
  </si>
  <si>
    <t>Shpenzimet e zhvillimit</t>
  </si>
  <si>
    <t>Aktive të tjera afatgjata jomateriale</t>
  </si>
  <si>
    <t>Kapital aksionar i papaguar</t>
  </si>
  <si>
    <t>Aktive të tjera afatgjata(ne proces)</t>
  </si>
  <si>
    <t>TOTALI I AKTIVEVE AFATGJATE(II)</t>
  </si>
  <si>
    <t>TOTALi i Aktiveve(I+II)</t>
  </si>
  <si>
    <t>PASIVET</t>
  </si>
  <si>
    <t>PASIVET AFATSHKURTER</t>
  </si>
  <si>
    <t>Derivativet</t>
  </si>
  <si>
    <t>Huamarrjet</t>
  </si>
  <si>
    <t xml:space="preserve">Huat dhe obligacionet afatshkurtra </t>
  </si>
  <si>
    <t xml:space="preserve">Kthimet/ripagesat e huave afatgjata </t>
  </si>
  <si>
    <t>Bono te konvertueshme</t>
  </si>
  <si>
    <t xml:space="preserve">Totali  </t>
  </si>
  <si>
    <t xml:space="preserve">Huat dhe parapagimet </t>
  </si>
  <si>
    <t xml:space="preserve">Të pagueshme ndaj furnitorëve </t>
  </si>
  <si>
    <t xml:space="preserve">Të pagueshme ndaj punonjësve              </t>
  </si>
  <si>
    <t xml:space="preserve">Detyrime tatimore                </t>
  </si>
  <si>
    <t>(iv)</t>
  </si>
  <si>
    <t xml:space="preserve">Hua të tjera                        </t>
  </si>
  <si>
    <t>(v)</t>
  </si>
  <si>
    <t xml:space="preserve">Grandet dhe të ardhurat e shtyra </t>
  </si>
  <si>
    <t>Provizionet afatshkurtra</t>
  </si>
  <si>
    <t>TOTALI I DETYRIMEVE AFATSHKURTER</t>
  </si>
  <si>
    <t>PASIVET AFATGJATE</t>
  </si>
  <si>
    <t>Huate  Afatgjate</t>
  </si>
  <si>
    <t>Huat te tjera afatgjate</t>
  </si>
  <si>
    <t>Provizionet afatgjata</t>
  </si>
  <si>
    <t xml:space="preserve">TOTALI I PASIVE AFATGJATE </t>
  </si>
  <si>
    <t>TOTALI I DETYRIMEVE</t>
  </si>
  <si>
    <t>III</t>
  </si>
  <si>
    <t xml:space="preserve">Kapitali </t>
  </si>
  <si>
    <t xml:space="preserve">Aksionet e pakices </t>
  </si>
  <si>
    <t>Kapitali që i përket aksionarëve të shoqërisë meme</t>
  </si>
  <si>
    <t>Kapitali Aksioner</t>
  </si>
  <si>
    <t>Primi I aksionit</t>
  </si>
  <si>
    <t>Njesit ose aksionet e thesarit (negative)</t>
  </si>
  <si>
    <t xml:space="preserve">Diferenca  nga Rivleresimi I aktiveve </t>
  </si>
  <si>
    <t>Zbritje te lidhura me kapitalin</t>
  </si>
  <si>
    <t>Rezerva statusore</t>
  </si>
  <si>
    <t>Rezerva ligjore</t>
  </si>
  <si>
    <t xml:space="preserve">Rezerva të tjera </t>
  </si>
  <si>
    <t xml:space="preserve">Fitimet e pashpërndara </t>
  </si>
  <si>
    <t>Fitimi (humbja) e vitit financiar</t>
  </si>
  <si>
    <t xml:space="preserve">TOTALI I KAPITALIT VET </t>
  </si>
  <si>
    <t>TOTALI i PASIVEVE DHE KAPITALIT</t>
  </si>
  <si>
    <t xml:space="preserve">Nr. </t>
  </si>
  <si>
    <t>Pershkrimi i Elementeve</t>
  </si>
  <si>
    <t xml:space="preserve">                              Referencat </t>
  </si>
  <si>
    <t xml:space="preserve">Nr. I llogarive </t>
  </si>
  <si>
    <t xml:space="preserve">Shitjet neto </t>
  </si>
  <si>
    <t>701, 705</t>
  </si>
  <si>
    <t>Të ardhura të tjera nga veprimtaritë e shfrytëzimit</t>
  </si>
  <si>
    <t>702-708X</t>
  </si>
  <si>
    <t>Pune kryer nga njesia ek.per qellimret e veta</t>
  </si>
  <si>
    <t xml:space="preserve">Ndryshimet në inventarin </t>
  </si>
  <si>
    <t>Materialet e konsumuara</t>
  </si>
  <si>
    <t>601-608X</t>
  </si>
  <si>
    <t>Shpenzime të tjera nga veprimtaritë e shfrytëzimit</t>
  </si>
  <si>
    <t>61,62,63</t>
  </si>
  <si>
    <t xml:space="preserve">Kosto e punës -pagat e personelit </t>
  </si>
  <si>
    <t>a</t>
  </si>
  <si>
    <t>Pagat</t>
  </si>
  <si>
    <t>b</t>
  </si>
  <si>
    <t xml:space="preserve">Shpenzimet e sigurimeve shoqërore </t>
  </si>
  <si>
    <t>c</t>
  </si>
  <si>
    <t xml:space="preserve"> Trajtime dhe shperblime te tjera                      </t>
  </si>
  <si>
    <t>Amortizimet dhe zhvlerësimet</t>
  </si>
  <si>
    <t>68X</t>
  </si>
  <si>
    <t>Totali i shpenzimeve (shuma 4 - 7)</t>
  </si>
  <si>
    <t>Fitimi apo humbja nga veprimtaria kryesore (1+2+/-3-8)</t>
  </si>
  <si>
    <t>Të ardhurat dhe shpenzimet financiare nga njësitë e kontrolluara</t>
  </si>
  <si>
    <t>761, 661</t>
  </si>
  <si>
    <t>Të ardhurat dhe shpenzimet financiare nga pjesëmarrjet</t>
  </si>
  <si>
    <t>762, 662</t>
  </si>
  <si>
    <t>Të ardhurat dhe shpenzimet financiare</t>
  </si>
  <si>
    <t>Të ardhurat dhe shpenzimet financiare nga investime të tjera financiare afatgjata</t>
  </si>
  <si>
    <t>763,764, 765, 664, 665</t>
  </si>
  <si>
    <t>Të ardhurat dhe shpenzimet nga interesat</t>
  </si>
  <si>
    <t>767, 667</t>
  </si>
  <si>
    <t>Fitimet (humbjet) nga kursi i këmbimi</t>
  </si>
  <si>
    <t>769, 669</t>
  </si>
  <si>
    <t>Të ardhura dhe shpenzime të tjera financiare</t>
  </si>
  <si>
    <t>768, 668</t>
  </si>
  <si>
    <t>Totali i të ardhurave dhe shpenzimeve financiare (10+11+12)</t>
  </si>
  <si>
    <t xml:space="preserve">Fitimi (humbja) para tatimit (9+/-13) </t>
  </si>
  <si>
    <t>Shpenzimet e tatimit mbi fitimin</t>
  </si>
  <si>
    <t xml:space="preserve">Fitmi (humbja) neto e vitit financiar (14-15) </t>
  </si>
  <si>
    <t>B</t>
  </si>
  <si>
    <t>C</t>
  </si>
  <si>
    <t>S H E N I M E T          S P J E G U E S E</t>
  </si>
  <si>
    <t>Ref.</t>
  </si>
  <si>
    <t>Shënimet qe shpjegojnë zërat e ndryshëm të pasqyrave financiare</t>
  </si>
  <si>
    <t>AKTIVET  AFAT SHKURTERA</t>
  </si>
  <si>
    <t>Aktivet  monetare</t>
  </si>
  <si>
    <t>Banka</t>
  </si>
  <si>
    <t>Nr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</si>
  <si>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</si>
  <si>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</si>
  <si>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</si>
  <si>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</si>
  <si>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</si>
  <si>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</si>
  <si>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</si>
  <si>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</si>
  <si>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Arka</t>
  </si>
  <si>
    <t>E M E R T I M I</t>
  </si>
  <si>
    <t>Arka ne Leke</t>
  </si>
  <si>
    <t>Derivative dhe aktive te mbajtura per tregtim</t>
  </si>
  <si>
    <t>Shoqeria nuk ka derivative dhe aktive te mbajtura per tregtim</t>
  </si>
  <si>
    <t>Aktive te tjera financiare afatshkurtra</t>
  </si>
  <si>
    <t>&gt;</t>
  </si>
  <si>
    <t>Kliente per mallra,produkte e sherbime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</si>
  <si>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</si>
  <si>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</si>
  <si>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</si>
  <si>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</si>
  <si>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</si>
  <si>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</si>
  <si>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</si>
  <si>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</si>
  <si>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likuid.</t>
  </si>
  <si>
    <t>Debitore,Kreditore te tjere</t>
  </si>
  <si>
    <t>Tatim mbi fitimin</t>
  </si>
  <si>
    <t>Tatimi i derdhur paradhenie</t>
  </si>
  <si>
    <t>Tatimi i vitit ushtrimor</t>
  </si>
  <si>
    <t>Tatimi i derdhur teper</t>
  </si>
  <si>
    <t>Tatim rimbursuar</t>
  </si>
  <si>
    <t>Tatim nga viti kaluar</t>
  </si>
  <si>
    <t>Tvsh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</si>
  <si>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</si>
  <si>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</si>
  <si>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</si>
  <si>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</si>
  <si>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>Te drejta e detyrime ndaj ortakeve</t>
  </si>
  <si>
    <t xml:space="preserve">Nuk ka 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</si>
  <si>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</si>
  <si>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</si>
  <si>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</si>
  <si>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</si>
  <si>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</si>
  <si>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</si>
  <si>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</si>
  <si>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</si>
  <si>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</si>
  <si>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</si>
  <si>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</si>
  <si>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AKTIVET AFATGJATA</t>
  </si>
  <si>
    <t>Investimet  financiare afatgjata</t>
  </si>
  <si>
    <t>Ativet biologjike afatgjata</t>
  </si>
  <si>
    <t>Aktive afatgjata jo materiale</t>
  </si>
  <si>
    <t>Kapitali aksioner i pa paguar</t>
  </si>
  <si>
    <t>Aktive te tjera afatgjata</t>
  </si>
  <si>
    <t>PASIVET  AFATSHKURTRA</t>
  </si>
  <si>
    <t>Huamarjet</t>
  </si>
  <si>
    <t>Overdraftet bankare</t>
  </si>
  <si>
    <t>Huamarrje afat shkuatra</t>
  </si>
  <si>
    <t>Huat  dhe  parapagimet</t>
  </si>
  <si>
    <t>Te pagueshme ndaj furnitoreve</t>
  </si>
  <si>
    <t>Fatura mbi 300 mije leke te kontab.</t>
  </si>
  <si>
    <t>Te pagueshme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</si>
  <si>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</si>
  <si>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</si>
  <si>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</si>
  <si>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</si>
  <si>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</si>
  <si>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</si>
  <si>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</si>
  <si>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</si>
  <si>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PASIVET  AFATGJATA</t>
  </si>
  <si>
    <t>Huat  afatgjata</t>
  </si>
  <si>
    <t>Hua,bono dhe detyrime nga qeraja financiare</t>
  </si>
  <si>
    <t>Huamarje te tjera afatgjata</t>
  </si>
  <si>
    <t xml:space="preserve">KAPITALI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</si>
  <si>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</si>
  <si>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</si>
  <si>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</si>
  <si>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</si>
  <si>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</si>
  <si>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</si>
  <si>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</si>
  <si>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</si>
  <si>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</si>
  <si>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</si>
  <si>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●</t>
  </si>
  <si>
    <t>Fitimi i ushtrimit</t>
  </si>
  <si>
    <t xml:space="preserve">Shpenzime te pa zbriteshme </t>
  </si>
  <si>
    <t>Fitimi para tatimit</t>
  </si>
  <si>
    <t>Tatimi mbi fitimin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</si>
  <si>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</si>
  <si>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</si>
  <si>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</si>
  <si>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</si>
  <si>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</si>
  <si>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Per Drejtimin  e Njesise  Ekonomike</t>
  </si>
  <si>
    <t>(   ________________  )</t>
  </si>
  <si>
    <t xml:space="preserve">Detyrime te tjera </t>
  </si>
  <si>
    <t xml:space="preserve">Union Bank </t>
  </si>
  <si>
    <t xml:space="preserve">Credins Bank </t>
  </si>
  <si>
    <t>Shpenzime të tjera (gjoba, viteve te kaluara)</t>
  </si>
  <si>
    <t xml:space="preserve">Vlera </t>
  </si>
  <si>
    <t>LEKE</t>
  </si>
  <si>
    <t>Emertimi Mikronjesise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</si>
  <si>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</si>
  <si>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</si>
  <si>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</si>
  <si>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</si>
  <si>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</si>
  <si>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</si>
  <si>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>(  M I K R O N J E S I T E  )</t>
  </si>
  <si>
    <t xml:space="preserve">(  Ne zbarim te Standartit Kombetar te Kontabilitetit Nr.15 ) </t>
  </si>
  <si>
    <t>Pasqyra Financiare jane te shprehura ne</t>
  </si>
  <si>
    <t>Pasqyra Financiare jane te rumbullakosura ne</t>
  </si>
  <si>
    <t xml:space="preserve">  Periudha  Kontabel e Pasqyrave Financiare</t>
  </si>
  <si>
    <t>Nga</t>
  </si>
  <si>
    <t xml:space="preserve">  Data  e  mbylljes se Pasqyrave Financiare</t>
  </si>
  <si>
    <t>Subjekti</t>
  </si>
  <si>
    <t>20% Vl.Mbet.</t>
  </si>
  <si>
    <t>Grupet e aktiveve</t>
  </si>
  <si>
    <t>Gjendje</t>
  </si>
  <si>
    <t>Shtesa</t>
  </si>
  <si>
    <t>Pake</t>
  </si>
  <si>
    <t>sime</t>
  </si>
  <si>
    <t>Amortizimi</t>
  </si>
  <si>
    <t>Vl.mbetur</t>
  </si>
  <si>
    <t>Amortiz.i</t>
  </si>
  <si>
    <t>Ndertesa</t>
  </si>
  <si>
    <t>Makineri e paisje</t>
  </si>
  <si>
    <t>Mjete Transporti</t>
  </si>
  <si>
    <t>Paisje Zyre dhe informatike</t>
  </si>
  <si>
    <t xml:space="preserve">S h u m a </t>
  </si>
  <si>
    <t>Per Drejtimin e Shoqerise</t>
  </si>
  <si>
    <t xml:space="preserve">DEKLARATA ANALITIKE PER </t>
  </si>
  <si>
    <t>Numri i Vendosjes se Dokumentit (NVD)</t>
  </si>
  <si>
    <t>TATIMIN MBI TE ARDHURAT</t>
  </si>
  <si>
    <r>
      <t xml:space="preserve">       </t>
    </r>
    <r>
      <rPr>
        <sz val="8"/>
        <rFont val="Arial"/>
        <family val="2"/>
      </rPr>
      <t>( Vetem per perdorim zyrtar )</t>
    </r>
  </si>
  <si>
    <t>NIPT</t>
  </si>
  <si>
    <t>Periudha tatimore</t>
  </si>
  <si>
    <t>Emri tregtar</t>
  </si>
  <si>
    <t>Adresa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</si>
  <si>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</si>
  <si>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</si>
  <si>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</si>
  <si>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</si>
  <si>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</si>
  <si>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</si>
  <si>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</si>
  <si>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</si>
  <si>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</si>
  <si>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</si>
  <si>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</si>
  <si>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</si>
  <si>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</si>
  <si>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</si>
  <si>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</si>
  <si>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</si>
  <si>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</si>
  <si>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</si>
  <si>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</si>
  <si>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</si>
  <si>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</si>
  <si>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</si>
  <si>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</si>
  <si>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</si>
  <si>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</si>
  <si>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</si>
  <si>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</si>
  <si>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</si>
  <si>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r>
      <t>n) amortizim nga rivlersimi I akteve te qendrueshme</t>
    </r>
    <r>
      <rPr>
        <sz val="8"/>
        <rFont val="Arial"/>
        <family val="2"/>
      </rPr>
      <t xml:space="preserve"> </t>
    </r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</si>
  <si>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</si>
  <si>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</si>
  <si>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</si>
  <si>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</si>
  <si>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</si>
  <si>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</si>
  <si>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</si>
  <si>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</si>
  <si>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</si>
  <si>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</si>
  <si>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</si>
  <si>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</si>
  <si>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</si>
  <si>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</si>
  <si>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</si>
  <si>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</si>
  <si>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</si>
  <si>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</si>
  <si>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</si>
  <si>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</si>
  <si>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</si>
  <si>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</si>
  <si>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</t>
    </r>
    <r>
      <rPr>
        <b/>
        <sz val="8"/>
        <rFont val="Arial"/>
        <family val="2"/>
      </rPr>
      <t>-</t>
    </r>
    <r>
      <rPr>
        <sz val="8"/>
        <rFont val="Arial"/>
        <family val="2"/>
      </rPr>
      <t>Deklaroj nen pergjegjesine time qe informacioni I mesiperm eshte I plote dhe I sakte</t>
    </r>
  </si>
  <si>
    <t>I N V E N T A R I   i   ____________________________</t>
  </si>
  <si>
    <t>NIPT-I</t>
  </si>
  <si>
    <t>Aktiviteti</t>
  </si>
  <si>
    <t>Adresa Vep.</t>
  </si>
  <si>
    <t>Telefoni</t>
  </si>
  <si>
    <t>Nr.</t>
  </si>
  <si>
    <t>Artikulli</t>
  </si>
  <si>
    <t>Nj / M</t>
  </si>
  <si>
    <t>Sasia</t>
  </si>
  <si>
    <t>Kosto</t>
  </si>
  <si>
    <t>Vlera</t>
  </si>
  <si>
    <t>V.O.Kjo pasqyre do te plotesohet e vecante per</t>
  </si>
  <si>
    <t>Lenden e Pare ; Mallrat ; Produktin e Gateshem dhe Prodhimin ne Proces.</t>
  </si>
  <si>
    <t>Tel.______________________________</t>
  </si>
  <si>
    <t>Inventari    i   Llogarive   Bankare</t>
  </si>
  <si>
    <t>Emertimi bankes</t>
  </si>
  <si>
    <t xml:space="preserve">Numri llogarise </t>
  </si>
  <si>
    <t>Shuma monedhe e huaj</t>
  </si>
  <si>
    <t>Shuma ne leke</t>
  </si>
  <si>
    <t>Perfaqesuesi Personit Juridik / fizik</t>
  </si>
  <si>
    <t>(       ____________        )</t>
  </si>
  <si>
    <t>(emer mbiemer, firme e vule)</t>
  </si>
  <si>
    <t>Lloji automjetit</t>
  </si>
  <si>
    <t>Kapaciteti</t>
  </si>
  <si>
    <t>Targa</t>
  </si>
  <si>
    <t xml:space="preserve">Radio "Muzika Jone" </t>
  </si>
  <si>
    <t>K42301010Q</t>
  </si>
  <si>
    <t xml:space="preserve">T I R A N E </t>
  </si>
  <si>
    <t>RR "Konferenca e Pezes "</t>
  </si>
  <si>
    <t>15.09.2003</t>
  </si>
  <si>
    <t xml:space="preserve">Transmetues Radio Televiziv </t>
  </si>
  <si>
    <t xml:space="preserve">    K42301010Q </t>
  </si>
  <si>
    <t xml:space="preserve">    Radio Muzika Jone </t>
  </si>
  <si>
    <t xml:space="preserve">    RR Konferences se Pezes </t>
  </si>
  <si>
    <t>Fitimi i tatueshem</t>
  </si>
  <si>
    <t xml:space="preserve">Subjekti: Radio Muzika Jone </t>
  </si>
  <si>
    <t xml:space="preserve">Radio Muzika Jone </t>
  </si>
  <si>
    <t>Taimpaguesi : Radio Muzika Jone</t>
  </si>
  <si>
    <t xml:space="preserve">NIPT   K 42301010 Q </t>
  </si>
  <si>
    <t>31 Dhjetor 2011</t>
  </si>
  <si>
    <t>31 Dhjetor 2012</t>
  </si>
  <si>
    <t>Viti   2013</t>
  </si>
  <si>
    <t>01.01.2013</t>
  </si>
  <si>
    <t>31.12.2013</t>
  </si>
  <si>
    <t>31 Dhjetor 2013</t>
  </si>
  <si>
    <t>01.01.13</t>
  </si>
  <si>
    <t>31.12.13</t>
  </si>
  <si>
    <t>vitit 2013</t>
  </si>
  <si>
    <t>Inventari automjeteve ne pronesi te subjektit   2013</t>
  </si>
  <si>
    <t>Aktivet Afatgjata Materiale   2013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</si>
</sst>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&quot;/&quot;mm&quot;/&quot;yyyy"/>
    <numFmt numFmtId="165" formatCode="#,##0.00_);\-#,##0.00"/>
    <numFmt numFmtId="166" formatCode="_(* #,##0_);_(* \(#,##0\);_(* &quot;-&quot;??_);_(@_)"/>
    <numFmt numFmtId="167" formatCode="_(* #,##0.0_);_(* \(#,##0.0\);_(* &quot;-&quot;??_);_(@_)"/>
    <numFmt numFmtId="168" formatCode="dd/mm/yyyy"/>
    <numFmt numFmtId="169" formatCode="#,##0.0_);\-#,##0.0"/>
    <numFmt numFmtId="170" formatCode="#,##0_);\-#,##0"/>
    <numFmt numFmtId="171" formatCode="#,##0.0_);\(#,##0.0\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mmm\-yyyy"/>
    <numFmt numFmtId="179" formatCode="#,##0.0"/>
    <numFmt numFmtId="180" formatCode="0_);\(0\)"/>
  </numFmts>
  <fonts count="10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9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b/>
      <sz val="9"/>
      <color indexed="40"/>
      <name val="Calibri"/>
      <family val="2"/>
    </font>
    <font>
      <sz val="9"/>
      <color indexed="40"/>
      <name val="Calibri"/>
      <family val="2"/>
    </font>
    <font>
      <sz val="9"/>
      <color indexed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u val="single"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Calibri"/>
      <family val="2"/>
    </font>
    <font>
      <b/>
      <u val="single"/>
      <sz val="11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u val="single"/>
      <sz val="11"/>
      <name val="Calibri"/>
      <family val="2"/>
    </font>
    <font>
      <sz val="9"/>
      <name val="Arial"/>
      <family val="2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 val="single"/>
      <sz val="14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Calibri"/>
      <family val="2"/>
    </font>
    <font>
      <i/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i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Calibri"/>
      <family val="2"/>
    </font>
    <font>
      <b/>
      <sz val="9"/>
      <color theme="0"/>
      <name val="Calibri"/>
      <family val="2"/>
    </font>
    <font>
      <i/>
      <sz val="9"/>
      <color theme="0"/>
      <name val="Calibri"/>
      <family val="2"/>
    </font>
    <font>
      <b/>
      <i/>
      <sz val="9"/>
      <color theme="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5" fillId="33" borderId="0" xfId="0" applyFont="1" applyFill="1" applyAlignment="1">
      <alignment/>
    </xf>
    <xf numFmtId="166" fontId="6" fillId="33" borderId="0" xfId="42" applyNumberFormat="1" applyFont="1" applyFill="1" applyBorder="1" applyAlignment="1">
      <alignment horizontal="center" vertical="top" wrapText="1"/>
    </xf>
    <xf numFmtId="166" fontId="7" fillId="33" borderId="0" xfId="42" applyNumberFormat="1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center" vertical="center" wrapText="1"/>
    </xf>
    <xf numFmtId="166" fontId="8" fillId="33" borderId="13" xfId="42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vertical="top" wrapText="1"/>
    </xf>
    <xf numFmtId="166" fontId="8" fillId="33" borderId="13" xfId="42" applyNumberFormat="1" applyFont="1" applyFill="1" applyBorder="1" applyAlignment="1">
      <alignment horizontal="left" vertical="center" wrapText="1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 vertical="top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/>
    </xf>
    <xf numFmtId="166" fontId="8" fillId="33" borderId="13" xfId="42" applyNumberFormat="1" applyFont="1" applyFill="1" applyBorder="1" applyAlignment="1">
      <alignment/>
    </xf>
    <xf numFmtId="166" fontId="8" fillId="33" borderId="13" xfId="42" applyNumberFormat="1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left" vertical="top" wrapText="1"/>
    </xf>
    <xf numFmtId="166" fontId="5" fillId="33" borderId="13" xfId="42" applyNumberFormat="1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horizontal="center" vertical="top" wrapText="1"/>
    </xf>
    <xf numFmtId="166" fontId="5" fillId="33" borderId="13" xfId="42" applyNumberFormat="1" applyFont="1" applyFill="1" applyBorder="1" applyAlignment="1">
      <alignment/>
    </xf>
    <xf numFmtId="166" fontId="6" fillId="33" borderId="13" xfId="42" applyNumberFormat="1" applyFont="1" applyFill="1" applyBorder="1" applyAlignment="1">
      <alignment horizontal="center" vertical="top" wrapText="1"/>
    </xf>
    <xf numFmtId="0" fontId="9" fillId="33" borderId="0" xfId="0" applyFont="1" applyFill="1" applyAlignment="1">
      <alignment/>
    </xf>
    <xf numFmtId="166" fontId="8" fillId="33" borderId="13" xfId="42" applyNumberFormat="1" applyFont="1" applyFill="1" applyBorder="1" applyAlignment="1">
      <alignment vertical="top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166" fontId="5" fillId="33" borderId="13" xfId="42" applyNumberFormat="1" applyFont="1" applyFill="1" applyBorder="1" applyAlignment="1">
      <alignment vertical="top" wrapText="1"/>
    </xf>
    <xf numFmtId="166" fontId="5" fillId="33" borderId="13" xfId="42" applyNumberFormat="1" applyFont="1" applyFill="1" applyBorder="1" applyAlignment="1">
      <alignment vertical="center" wrapText="1"/>
    </xf>
    <xf numFmtId="0" fontId="5" fillId="33" borderId="13" xfId="0" applyFont="1" applyFill="1" applyBorder="1" applyAlignment="1">
      <alignment vertical="top" wrapText="1"/>
    </xf>
    <xf numFmtId="166" fontId="8" fillId="33" borderId="13" xfId="42" applyNumberFormat="1" applyFont="1" applyFill="1" applyBorder="1" applyAlignment="1">
      <alignment horizontal="center" vertical="top" wrapText="1"/>
    </xf>
    <xf numFmtId="166" fontId="6" fillId="33" borderId="13" xfId="42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66" fontId="7" fillId="33" borderId="13" xfId="42" applyNumberFormat="1" applyFont="1" applyFill="1" applyBorder="1" applyAlignment="1">
      <alignment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vertical="top" wrapText="1"/>
    </xf>
    <xf numFmtId="0" fontId="7" fillId="33" borderId="0" xfId="0" applyFont="1" applyFill="1" applyAlignment="1">
      <alignment/>
    </xf>
    <xf numFmtId="166" fontId="7" fillId="33" borderId="13" xfId="42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166" fontId="5" fillId="33" borderId="0" xfId="42" applyNumberFormat="1" applyFont="1" applyFill="1" applyBorder="1" applyAlignment="1">
      <alignment vertical="top" wrapText="1"/>
    </xf>
    <xf numFmtId="166" fontId="7" fillId="33" borderId="13" xfId="42" applyNumberFormat="1" applyFont="1" applyFill="1" applyBorder="1" applyAlignment="1">
      <alignment vertical="center" wrapText="1"/>
    </xf>
    <xf numFmtId="166" fontId="8" fillId="33" borderId="13" xfId="42" applyNumberFormat="1" applyFont="1" applyFill="1" applyBorder="1" applyAlignment="1">
      <alignment vertical="center" wrapText="1"/>
    </xf>
    <xf numFmtId="166" fontId="5" fillId="33" borderId="0" xfId="42" applyNumberFormat="1" applyFont="1" applyFill="1" applyAlignment="1">
      <alignment/>
    </xf>
    <xf numFmtId="0" fontId="7" fillId="33" borderId="13" xfId="0" applyFont="1" applyFill="1" applyBorder="1" applyAlignment="1">
      <alignment vertical="center" wrapText="1"/>
    </xf>
    <xf numFmtId="166" fontId="8" fillId="33" borderId="13" xfId="42" applyNumberFormat="1" applyFont="1" applyFill="1" applyBorder="1" applyAlignment="1">
      <alignment horizontal="justify" vertical="top" wrapText="1"/>
    </xf>
    <xf numFmtId="0" fontId="6" fillId="33" borderId="13" xfId="0" applyFont="1" applyFill="1" applyBorder="1" applyAlignment="1">
      <alignment horizontal="center"/>
    </xf>
    <xf numFmtId="166" fontId="6" fillId="33" borderId="13" xfId="42" applyNumberFormat="1" applyFont="1" applyFill="1" applyBorder="1" applyAlignment="1">
      <alignment vertical="center" wrapText="1"/>
    </xf>
    <xf numFmtId="0" fontId="8" fillId="33" borderId="0" xfId="0" applyFont="1" applyFill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justify" vertical="center" wrapText="1"/>
    </xf>
    <xf numFmtId="166" fontId="8" fillId="33" borderId="13" xfId="42" applyNumberFormat="1" applyFont="1" applyFill="1" applyBorder="1" applyAlignment="1">
      <alignment vertical="top" wrapText="1"/>
    </xf>
    <xf numFmtId="0" fontId="8" fillId="33" borderId="13" xfId="0" applyFont="1" applyFill="1" applyBorder="1" applyAlignment="1">
      <alignment horizontal="justify" vertical="top" wrapText="1"/>
    </xf>
    <xf numFmtId="0" fontId="8" fillId="33" borderId="13" xfId="0" applyFont="1" applyFill="1" applyBorder="1" applyAlignment="1">
      <alignment horizontal="justify" vertical="center" wrapText="1"/>
    </xf>
    <xf numFmtId="166" fontId="8" fillId="33" borderId="13" xfId="42" applyNumberFormat="1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12" fillId="33" borderId="0" xfId="0" applyFont="1" applyFill="1" applyBorder="1" applyAlignment="1">
      <alignment horizontal="left" indent="1"/>
    </xf>
    <xf numFmtId="166" fontId="12" fillId="33" borderId="13" xfId="42" applyNumberFormat="1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/>
    </xf>
    <xf numFmtId="0" fontId="15" fillId="33" borderId="0" xfId="0" applyFont="1" applyFill="1" applyBorder="1" applyAlignment="1">
      <alignment horizontal="left" inden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4" fillId="0" borderId="13" xfId="0" applyFont="1" applyBorder="1" applyAlignment="1">
      <alignment horizontal="center" vertical="top" wrapText="1"/>
    </xf>
    <xf numFmtId="166" fontId="15" fillId="0" borderId="13" xfId="42" applyNumberFormat="1" applyFont="1" applyBorder="1" applyAlignment="1">
      <alignment vertical="top" wrapText="1"/>
    </xf>
    <xf numFmtId="166" fontId="15" fillId="33" borderId="13" xfId="42" applyNumberFormat="1" applyFont="1" applyFill="1" applyBorder="1" applyAlignment="1">
      <alignment vertical="top" wrapText="1"/>
    </xf>
    <xf numFmtId="0" fontId="13" fillId="0" borderId="13" xfId="0" applyFont="1" applyBorder="1" applyAlignment="1">
      <alignment vertical="center" wrapText="1"/>
    </xf>
    <xf numFmtId="0" fontId="7" fillId="33" borderId="0" xfId="0" applyFont="1" applyFill="1" applyBorder="1" applyAlignment="1">
      <alignment horizontal="left" indent="1"/>
    </xf>
    <xf numFmtId="0" fontId="16" fillId="0" borderId="13" xfId="0" applyFont="1" applyBorder="1" applyAlignment="1">
      <alignment horizontal="right" vertical="top" wrapText="1"/>
    </xf>
    <xf numFmtId="0" fontId="7" fillId="33" borderId="13" xfId="0" applyFont="1" applyFill="1" applyBorder="1" applyAlignment="1">
      <alignment horizontal="left" vertical="top" wrapText="1" indent="1"/>
    </xf>
    <xf numFmtId="0" fontId="17" fillId="0" borderId="13" xfId="0" applyFont="1" applyBorder="1" applyAlignment="1">
      <alignment horizontal="center" vertical="top" wrapText="1"/>
    </xf>
    <xf numFmtId="166" fontId="7" fillId="33" borderId="13" xfId="42" applyNumberFormat="1" applyFont="1" applyFill="1" applyBorder="1" applyAlignment="1">
      <alignment vertical="top" wrapText="1"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left"/>
    </xf>
    <xf numFmtId="166" fontId="15" fillId="33" borderId="13" xfId="42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4" fillId="0" borderId="13" xfId="0" applyFont="1" applyBorder="1" applyAlignment="1">
      <alignment vertical="top" wrapText="1"/>
    </xf>
    <xf numFmtId="166" fontId="12" fillId="0" borderId="13" xfId="42" applyNumberFormat="1" applyFont="1" applyBorder="1" applyAlignment="1">
      <alignment vertical="top" wrapText="1"/>
    </xf>
    <xf numFmtId="0" fontId="18" fillId="33" borderId="0" xfId="0" applyFont="1" applyFill="1" applyBorder="1" applyAlignment="1">
      <alignment horizontal="left" indent="1"/>
    </xf>
    <xf numFmtId="0" fontId="19" fillId="33" borderId="0" xfId="0" applyFont="1" applyFill="1" applyBorder="1" applyAlignment="1">
      <alignment horizontal="left" indent="1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top" wrapText="1"/>
    </xf>
    <xf numFmtId="0" fontId="19" fillId="33" borderId="13" xfId="0" applyFont="1" applyFill="1" applyBorder="1" applyAlignment="1">
      <alignment horizontal="left" indent="1"/>
    </xf>
    <xf numFmtId="0" fontId="20" fillId="0" borderId="13" xfId="0" applyFont="1" applyBorder="1" applyAlignment="1">
      <alignment vertical="top" wrapText="1"/>
    </xf>
    <xf numFmtId="166" fontId="18" fillId="0" borderId="13" xfId="42" applyNumberFormat="1" applyFont="1" applyBorder="1" applyAlignment="1">
      <alignment vertical="top" wrapText="1"/>
    </xf>
    <xf numFmtId="0" fontId="14" fillId="0" borderId="13" xfId="0" applyFont="1" applyBorder="1" applyAlignment="1">
      <alignment vertical="center" wrapText="1"/>
    </xf>
    <xf numFmtId="0" fontId="12" fillId="33" borderId="0" xfId="0" applyFont="1" applyFill="1" applyBorder="1" applyAlignment="1">
      <alignment horizontal="center" vertical="top" wrapText="1"/>
    </xf>
    <xf numFmtId="166" fontId="12" fillId="33" borderId="0" xfId="42" applyNumberFormat="1" applyFont="1" applyFill="1" applyBorder="1" applyAlignment="1">
      <alignment vertical="top" wrapText="1"/>
    </xf>
    <xf numFmtId="0" fontId="12" fillId="33" borderId="0" xfId="0" applyFont="1" applyFill="1" applyBorder="1" applyAlignment="1">
      <alignment horizontal="left" vertical="center" wrapText="1" indent="1"/>
    </xf>
    <xf numFmtId="166" fontId="15" fillId="33" borderId="0" xfId="42" applyNumberFormat="1" applyFont="1" applyFill="1" applyBorder="1" applyAlignment="1">
      <alignment vertical="top" wrapText="1"/>
    </xf>
    <xf numFmtId="0" fontId="22" fillId="33" borderId="0" xfId="0" applyFont="1" applyFill="1" applyBorder="1" applyAlignment="1">
      <alignment horizontal="left" vertical="center" wrapText="1" indent="1"/>
    </xf>
    <xf numFmtId="166" fontId="12" fillId="33" borderId="0" xfId="42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166" fontId="19" fillId="33" borderId="0" xfId="42" applyNumberFormat="1" applyFont="1" applyFill="1" applyBorder="1" applyAlignment="1">
      <alignment horizontal="center"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15" fillId="0" borderId="14" xfId="0" applyFont="1" applyBorder="1" applyAlignment="1">
      <alignment/>
    </xf>
    <xf numFmtId="0" fontId="15" fillId="0" borderId="15" xfId="0" applyFont="1" applyBorder="1" applyAlignment="1">
      <alignment horizontal="center"/>
    </xf>
    <xf numFmtId="0" fontId="15" fillId="0" borderId="15" xfId="0" applyFont="1" applyBorder="1" applyAlignment="1">
      <alignment/>
    </xf>
    <xf numFmtId="0" fontId="12" fillId="0" borderId="15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15" fillId="0" borderId="13" xfId="0" applyFont="1" applyBorder="1" applyAlignment="1">
      <alignment/>
    </xf>
    <xf numFmtId="166" fontId="15" fillId="0" borderId="0" xfId="0" applyNumberFormat="1" applyFont="1" applyAlignment="1">
      <alignment/>
    </xf>
    <xf numFmtId="0" fontId="15" fillId="0" borderId="12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/>
    </xf>
    <xf numFmtId="0" fontId="23" fillId="0" borderId="16" xfId="0" applyFont="1" applyBorder="1" applyAlignment="1">
      <alignment/>
    </xf>
    <xf numFmtId="166" fontId="24" fillId="0" borderId="16" xfId="42" applyNumberFormat="1" applyFont="1" applyBorder="1" applyAlignment="1">
      <alignment/>
    </xf>
    <xf numFmtId="0" fontId="23" fillId="0" borderId="0" xfId="0" applyFont="1" applyFill="1" applyBorder="1" applyAlignment="1">
      <alignment/>
    </xf>
    <xf numFmtId="166" fontId="24" fillId="0" borderId="0" xfId="42" applyNumberFormat="1" applyFont="1" applyBorder="1" applyAlignment="1">
      <alignment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left"/>
    </xf>
    <xf numFmtId="166" fontId="24" fillId="0" borderId="0" xfId="42" applyNumberFormat="1" applyFont="1" applyBorder="1" applyAlignment="1">
      <alignment horizontal="center"/>
    </xf>
    <xf numFmtId="166" fontId="24" fillId="0" borderId="0" xfId="42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15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32" fillId="33" borderId="20" xfId="0" applyFont="1" applyFill="1" applyBorder="1" applyAlignment="1">
      <alignment/>
    </xf>
    <xf numFmtId="0" fontId="32" fillId="33" borderId="0" xfId="0" applyFont="1" applyFill="1" applyAlignment="1">
      <alignment/>
    </xf>
    <xf numFmtId="0" fontId="32" fillId="33" borderId="21" xfId="0" applyFont="1" applyFill="1" applyBorder="1" applyAlignment="1">
      <alignment/>
    </xf>
    <xf numFmtId="0" fontId="32" fillId="33" borderId="22" xfId="0" applyFont="1" applyFill="1" applyBorder="1" applyAlignment="1">
      <alignment/>
    </xf>
    <xf numFmtId="0" fontId="32" fillId="33" borderId="0" xfId="0" applyFont="1" applyFill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33" fillId="33" borderId="0" xfId="0" applyFont="1" applyFill="1" applyAlignment="1">
      <alignment horizontal="center"/>
    </xf>
    <xf numFmtId="0" fontId="33" fillId="33" borderId="22" xfId="0" applyFont="1" applyFill="1" applyBorder="1" applyAlignment="1">
      <alignment horizontal="center"/>
    </xf>
    <xf numFmtId="0" fontId="34" fillId="33" borderId="20" xfId="0" applyFont="1" applyFill="1" applyBorder="1" applyAlignment="1">
      <alignment horizontal="center"/>
    </xf>
    <xf numFmtId="0" fontId="34" fillId="33" borderId="0" xfId="0" applyFont="1" applyFill="1" applyAlignment="1">
      <alignment horizontal="center"/>
    </xf>
    <xf numFmtId="0" fontId="34" fillId="33" borderId="22" xfId="0" applyFont="1" applyFill="1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35" fillId="33" borderId="0" xfId="0" applyFont="1" applyFill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0" fillId="33" borderId="23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32" fillId="33" borderId="0" xfId="0" applyFont="1" applyFill="1" applyBorder="1" applyAlignment="1">
      <alignment/>
    </xf>
    <xf numFmtId="0" fontId="36" fillId="33" borderId="20" xfId="0" applyFont="1" applyFill="1" applyBorder="1" applyAlignment="1">
      <alignment/>
    </xf>
    <xf numFmtId="0" fontId="36" fillId="33" borderId="0" xfId="0" applyFont="1" applyFill="1" applyAlignment="1">
      <alignment/>
    </xf>
    <xf numFmtId="0" fontId="36" fillId="33" borderId="22" xfId="0" applyFont="1" applyFill="1" applyBorder="1" applyAlignment="1">
      <alignment/>
    </xf>
    <xf numFmtId="0" fontId="37" fillId="33" borderId="0" xfId="0" applyFont="1" applyFill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33" borderId="27" xfId="0" applyFont="1" applyFill="1" applyBorder="1" applyAlignment="1">
      <alignment/>
    </xf>
    <xf numFmtId="0" fontId="32" fillId="0" borderId="28" xfId="0" applyFont="1" applyBorder="1" applyAlignment="1">
      <alignment horizontal="center"/>
    </xf>
    <xf numFmtId="3" fontId="32" fillId="0" borderId="16" xfId="0" applyNumberFormat="1" applyFont="1" applyBorder="1" applyAlignment="1">
      <alignment/>
    </xf>
    <xf numFmtId="0" fontId="32" fillId="34" borderId="28" xfId="0" applyFont="1" applyFill="1" applyBorder="1" applyAlignment="1">
      <alignment horizontal="center"/>
    </xf>
    <xf numFmtId="3" fontId="32" fillId="34" borderId="16" xfId="0" applyNumberFormat="1" applyFont="1" applyFill="1" applyBorder="1" applyAlignment="1">
      <alignment/>
    </xf>
    <xf numFmtId="0" fontId="32" fillId="34" borderId="14" xfId="0" applyFont="1" applyFill="1" applyBorder="1" applyAlignment="1">
      <alignment horizontal="center"/>
    </xf>
    <xf numFmtId="3" fontId="32" fillId="34" borderId="15" xfId="0" applyNumberFormat="1" applyFont="1" applyFill="1" applyBorder="1" applyAlignment="1">
      <alignment/>
    </xf>
    <xf numFmtId="0" fontId="32" fillId="34" borderId="29" xfId="0" applyFont="1" applyFill="1" applyBorder="1" applyAlignment="1">
      <alignment horizontal="center"/>
    </xf>
    <xf numFmtId="3" fontId="32" fillId="34" borderId="30" xfId="0" applyNumberFormat="1" applyFont="1" applyFill="1" applyBorder="1" applyAlignment="1">
      <alignment/>
    </xf>
    <xf numFmtId="0" fontId="32" fillId="34" borderId="12" xfId="0" applyFont="1" applyFill="1" applyBorder="1" applyAlignment="1">
      <alignment horizontal="center"/>
    </xf>
    <xf numFmtId="3" fontId="32" fillId="34" borderId="0" xfId="0" applyNumberFormat="1" applyFont="1" applyFill="1" applyBorder="1" applyAlignment="1">
      <alignment/>
    </xf>
    <xf numFmtId="0" fontId="32" fillId="0" borderId="0" xfId="0" applyFont="1" applyBorder="1" applyAlignment="1">
      <alignment horizontal="center" vertical="center"/>
    </xf>
    <xf numFmtId="3" fontId="32" fillId="0" borderId="0" xfId="0" applyNumberFormat="1" applyFont="1" applyBorder="1" applyAlignment="1">
      <alignment vertical="center"/>
    </xf>
    <xf numFmtId="0" fontId="32" fillId="34" borderId="0" xfId="0" applyFont="1" applyFill="1" applyAlignment="1">
      <alignment horizontal="center"/>
    </xf>
    <xf numFmtId="3" fontId="32" fillId="34" borderId="0" xfId="0" applyNumberFormat="1" applyFont="1" applyFill="1" applyAlignment="1">
      <alignment/>
    </xf>
    <xf numFmtId="3" fontId="32" fillId="0" borderId="0" xfId="0" applyNumberFormat="1" applyFont="1" applyAlignment="1">
      <alignment/>
    </xf>
    <xf numFmtId="0" fontId="0" fillId="33" borderId="30" xfId="0" applyFill="1" applyBorder="1" applyAlignment="1">
      <alignment/>
    </xf>
    <xf numFmtId="0" fontId="39" fillId="33" borderId="14" xfId="0" applyFont="1" applyFill="1" applyBorder="1" applyAlignment="1">
      <alignment/>
    </xf>
    <xf numFmtId="0" fontId="0" fillId="33" borderId="16" xfId="0" applyFill="1" applyBorder="1" applyAlignment="1">
      <alignment/>
    </xf>
    <xf numFmtId="0" fontId="39" fillId="33" borderId="12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 vertical="center"/>
    </xf>
    <xf numFmtId="0" fontId="39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41" fillId="33" borderId="0" xfId="0" applyFont="1" applyFill="1" applyAlignment="1">
      <alignment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39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1" fillId="33" borderId="28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28" xfId="0" applyFill="1" applyBorder="1" applyAlignment="1">
      <alignment horizontal="center" vertical="center"/>
    </xf>
    <xf numFmtId="0" fontId="1" fillId="33" borderId="32" xfId="0" applyFont="1" applyFill="1" applyBorder="1" applyAlignment="1">
      <alignment vertical="center"/>
    </xf>
    <xf numFmtId="3" fontId="32" fillId="33" borderId="16" xfId="0" applyNumberFormat="1" applyFont="1" applyFill="1" applyBorder="1" applyAlignment="1">
      <alignment vertical="center"/>
    </xf>
    <xf numFmtId="3" fontId="32" fillId="33" borderId="28" xfId="0" applyNumberFormat="1" applyFont="1" applyFill="1" applyBorder="1" applyAlignment="1">
      <alignment horizontal="center" vertical="center"/>
    </xf>
    <xf numFmtId="3" fontId="32" fillId="33" borderId="32" xfId="0" applyNumberFormat="1" applyFont="1" applyFill="1" applyBorder="1" applyAlignment="1">
      <alignment vertical="center"/>
    </xf>
    <xf numFmtId="0" fontId="32" fillId="33" borderId="28" xfId="0" applyFont="1" applyFill="1" applyBorder="1" applyAlignment="1">
      <alignment horizontal="center"/>
    </xf>
    <xf numFmtId="3" fontId="32" fillId="33" borderId="16" xfId="0" applyNumberFormat="1" applyFont="1" applyFill="1" applyBorder="1" applyAlignment="1">
      <alignment/>
    </xf>
    <xf numFmtId="3" fontId="32" fillId="33" borderId="28" xfId="0" applyNumberFormat="1" applyFont="1" applyFill="1" applyBorder="1" applyAlignment="1">
      <alignment horizontal="center"/>
    </xf>
    <xf numFmtId="3" fontId="32" fillId="33" borderId="32" xfId="0" applyNumberFormat="1" applyFont="1" applyFill="1" applyBorder="1" applyAlignment="1">
      <alignment/>
    </xf>
    <xf numFmtId="3" fontId="32" fillId="33" borderId="14" xfId="0" applyNumberFormat="1" applyFont="1" applyFill="1" applyBorder="1" applyAlignment="1">
      <alignment horizontal="center"/>
    </xf>
    <xf numFmtId="3" fontId="32" fillId="33" borderId="10" xfId="0" applyNumberFormat="1" applyFont="1" applyFill="1" applyBorder="1" applyAlignment="1">
      <alignment/>
    </xf>
    <xf numFmtId="3" fontId="32" fillId="33" borderId="29" xfId="0" applyNumberFormat="1" applyFont="1" applyFill="1" applyBorder="1" applyAlignment="1">
      <alignment horizontal="center"/>
    </xf>
    <xf numFmtId="3" fontId="32" fillId="33" borderId="31" xfId="0" applyNumberFormat="1" applyFont="1" applyFill="1" applyBorder="1" applyAlignment="1">
      <alignment/>
    </xf>
    <xf numFmtId="3" fontId="32" fillId="33" borderId="12" xfId="0" applyNumberFormat="1" applyFont="1" applyFill="1" applyBorder="1" applyAlignment="1">
      <alignment horizontal="center"/>
    </xf>
    <xf numFmtId="3" fontId="32" fillId="33" borderId="11" xfId="0" applyNumberFormat="1" applyFont="1" applyFill="1" applyBorder="1" applyAlignment="1">
      <alignment/>
    </xf>
    <xf numFmtId="3" fontId="32" fillId="33" borderId="16" xfId="0" applyNumberFormat="1" applyFont="1" applyFill="1" applyBorder="1" applyAlignment="1">
      <alignment horizontal="center" vertical="center"/>
    </xf>
    <xf numFmtId="3" fontId="32" fillId="33" borderId="0" xfId="0" applyNumberFormat="1" applyFont="1" applyFill="1" applyBorder="1" applyAlignment="1">
      <alignment vertical="center"/>
    </xf>
    <xf numFmtId="0" fontId="32" fillId="33" borderId="0" xfId="0" applyFont="1" applyFill="1" applyBorder="1" applyAlignment="1">
      <alignment horizontal="center" vertical="center"/>
    </xf>
    <xf numFmtId="0" fontId="32" fillId="33" borderId="29" xfId="0" applyFont="1" applyFill="1" applyBorder="1" applyAlignment="1">
      <alignment horizontal="center"/>
    </xf>
    <xf numFmtId="3" fontId="32" fillId="33" borderId="30" xfId="0" applyNumberFormat="1" applyFont="1" applyFill="1" applyBorder="1" applyAlignment="1">
      <alignment/>
    </xf>
    <xf numFmtId="0" fontId="25" fillId="33" borderId="0" xfId="0" applyFont="1" applyFill="1" applyAlignment="1">
      <alignment horizontal="center"/>
    </xf>
    <xf numFmtId="166" fontId="0" fillId="33" borderId="24" xfId="42" applyNumberFormat="1" applyFont="1" applyFill="1" applyBorder="1" applyAlignment="1">
      <alignment/>
    </xf>
    <xf numFmtId="0" fontId="36" fillId="33" borderId="0" xfId="0" applyFont="1" applyFill="1" applyAlignment="1">
      <alignment horizontal="center"/>
    </xf>
    <xf numFmtId="0" fontId="0" fillId="33" borderId="33" xfId="0" applyFont="1" applyFill="1" applyBorder="1" applyAlignment="1">
      <alignment/>
    </xf>
    <xf numFmtId="166" fontId="0" fillId="33" borderId="33" xfId="0" applyNumberFormat="1" applyFont="1" applyFill="1" applyBorder="1" applyAlignment="1">
      <alignment/>
    </xf>
    <xf numFmtId="0" fontId="38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7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44" fillId="33" borderId="0" xfId="0" applyFont="1" applyFill="1" applyAlignment="1">
      <alignment horizontal="left"/>
    </xf>
    <xf numFmtId="0" fontId="45" fillId="33" borderId="0" xfId="0" applyFont="1" applyFill="1" applyAlignment="1">
      <alignment horizontal="left"/>
    </xf>
    <xf numFmtId="0" fontId="44" fillId="33" borderId="16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 horizontal="right"/>
    </xf>
    <xf numFmtId="0" fontId="1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3" fontId="36" fillId="33" borderId="13" xfId="0" applyNumberFormat="1" applyFont="1" applyFill="1" applyBorder="1" applyAlignment="1">
      <alignment vertical="center"/>
    </xf>
    <xf numFmtId="3" fontId="36" fillId="33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vertical="center"/>
    </xf>
    <xf numFmtId="0" fontId="44" fillId="33" borderId="0" xfId="0" applyFont="1" applyFill="1" applyAlignment="1">
      <alignment horizontal="center"/>
    </xf>
    <xf numFmtId="0" fontId="0" fillId="33" borderId="0" xfId="0" applyFill="1" applyAlignment="1">
      <alignment horizontal="left" indent="5"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 horizontal="center"/>
    </xf>
    <xf numFmtId="3" fontId="46" fillId="33" borderId="0" xfId="0" applyNumberFormat="1" applyFont="1" applyFill="1" applyBorder="1" applyAlignment="1">
      <alignment horizontal="center"/>
    </xf>
    <xf numFmtId="0" fontId="46" fillId="33" borderId="0" xfId="0" applyFont="1" applyFill="1" applyAlignment="1">
      <alignment horizontal="left"/>
    </xf>
    <xf numFmtId="3" fontId="48" fillId="33" borderId="0" xfId="0" applyNumberFormat="1" applyFont="1" applyFill="1" applyAlignment="1">
      <alignment horizontal="center"/>
    </xf>
    <xf numFmtId="3" fontId="46" fillId="33" borderId="0" xfId="0" applyNumberFormat="1" applyFont="1" applyFill="1" applyAlignment="1">
      <alignment horizontal="center"/>
    </xf>
    <xf numFmtId="0" fontId="46" fillId="33" borderId="13" xfId="0" applyFont="1" applyFill="1" applyBorder="1" applyAlignment="1">
      <alignment horizontal="center"/>
    </xf>
    <xf numFmtId="0" fontId="46" fillId="33" borderId="28" xfId="0" applyFont="1" applyFill="1" applyBorder="1" applyAlignment="1">
      <alignment/>
    </xf>
    <xf numFmtId="0" fontId="46" fillId="33" borderId="13" xfId="0" applyFont="1" applyFill="1" applyBorder="1" applyAlignment="1">
      <alignment horizontal="right" indent="1"/>
    </xf>
    <xf numFmtId="3" fontId="46" fillId="33" borderId="13" xfId="0" applyNumberFormat="1" applyFont="1" applyFill="1" applyBorder="1" applyAlignment="1">
      <alignment/>
    </xf>
    <xf numFmtId="0" fontId="46" fillId="33" borderId="13" xfId="0" applyFont="1" applyFill="1" applyBorder="1" applyAlignment="1">
      <alignment horizontal="left" indent="1"/>
    </xf>
    <xf numFmtId="0" fontId="46" fillId="33" borderId="13" xfId="0" applyFont="1" applyFill="1" applyBorder="1" applyAlignment="1">
      <alignment/>
    </xf>
    <xf numFmtId="0" fontId="46" fillId="33" borderId="13" xfId="0" applyFont="1" applyFill="1" applyBorder="1" applyAlignment="1">
      <alignment/>
    </xf>
    <xf numFmtId="3" fontId="4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0" fillId="0" borderId="24" xfId="0" applyFont="1" applyBorder="1" applyAlignment="1">
      <alignment/>
    </xf>
    <xf numFmtId="0" fontId="49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0" fillId="33" borderId="3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0" fillId="33" borderId="13" xfId="0" applyFill="1" applyBorder="1" applyAlignment="1">
      <alignment/>
    </xf>
    <xf numFmtId="0" fontId="25" fillId="0" borderId="13" xfId="0" applyFont="1" applyBorder="1" applyAlignment="1">
      <alignment/>
    </xf>
    <xf numFmtId="0" fontId="0" fillId="33" borderId="34" xfId="0" applyFill="1" applyBorder="1" applyAlignment="1">
      <alignment/>
    </xf>
    <xf numFmtId="0" fontId="0" fillId="0" borderId="34" xfId="0" applyFont="1" applyBorder="1" applyAlignment="1">
      <alignment/>
    </xf>
    <xf numFmtId="0" fontId="1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  <xf numFmtId="0" fontId="4" fillId="33" borderId="38" xfId="0" applyFont="1" applyFill="1" applyBorder="1" applyAlignment="1">
      <alignment horizontal="center"/>
    </xf>
    <xf numFmtId="0" fontId="15" fillId="0" borderId="13" xfId="0" applyFont="1" applyFill="1" applyBorder="1" applyAlignment="1">
      <alignment/>
    </xf>
    <xf numFmtId="1" fontId="15" fillId="0" borderId="13" xfId="0" applyNumberFormat="1" applyFont="1" applyBorder="1" applyAlignment="1">
      <alignment/>
    </xf>
    <xf numFmtId="3" fontId="50" fillId="33" borderId="13" xfId="0" applyNumberFormat="1" applyFont="1" applyFill="1" applyBorder="1" applyAlignment="1">
      <alignment horizontal="right" vertical="center"/>
    </xf>
    <xf numFmtId="0" fontId="50" fillId="33" borderId="13" xfId="0" applyFont="1" applyFill="1" applyBorder="1" applyAlignment="1">
      <alignment horizontal="center" vertical="center"/>
    </xf>
    <xf numFmtId="166" fontId="24" fillId="0" borderId="0" xfId="0" applyNumberFormat="1" applyFont="1" applyBorder="1" applyAlignment="1">
      <alignment/>
    </xf>
    <xf numFmtId="166" fontId="15" fillId="0" borderId="13" xfId="42" applyNumberFormat="1" applyFont="1" applyBorder="1" applyAlignment="1">
      <alignment/>
    </xf>
    <xf numFmtId="166" fontId="15" fillId="33" borderId="13" xfId="42" applyNumberFormat="1" applyFont="1" applyFill="1" applyBorder="1" applyAlignment="1">
      <alignment/>
    </xf>
    <xf numFmtId="166" fontId="46" fillId="33" borderId="13" xfId="42" applyNumberFormat="1" applyFont="1" applyFill="1" applyBorder="1" applyAlignment="1">
      <alignment horizontal="right" indent="1"/>
    </xf>
    <xf numFmtId="166" fontId="46" fillId="33" borderId="13" xfId="42" applyNumberFormat="1" applyFont="1" applyFill="1" applyBorder="1" applyAlignment="1">
      <alignment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/>
    </xf>
    <xf numFmtId="3" fontId="50" fillId="33" borderId="13" xfId="0" applyNumberFormat="1" applyFont="1" applyFill="1" applyBorder="1" applyAlignment="1">
      <alignment horizontal="center" vertical="center"/>
    </xf>
    <xf numFmtId="0" fontId="39" fillId="33" borderId="0" xfId="0" applyFont="1" applyFill="1" applyBorder="1" applyAlignment="1">
      <alignment/>
    </xf>
    <xf numFmtId="0" fontId="39" fillId="33" borderId="0" xfId="0" applyFont="1" applyFill="1" applyAlignment="1">
      <alignment horizontal="center"/>
    </xf>
    <xf numFmtId="0" fontId="39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4" fillId="33" borderId="39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15" fillId="0" borderId="29" xfId="0" applyFont="1" applyBorder="1" applyAlignment="1">
      <alignment/>
    </xf>
    <xf numFmtId="0" fontId="15" fillId="0" borderId="30" xfId="0" applyFont="1" applyBorder="1" applyAlignment="1">
      <alignment/>
    </xf>
    <xf numFmtId="0" fontId="12" fillId="0" borderId="30" xfId="0" applyFont="1" applyBorder="1" applyAlignment="1">
      <alignment/>
    </xf>
    <xf numFmtId="0" fontId="15" fillId="0" borderId="31" xfId="0" applyFont="1" applyBorder="1" applyAlignment="1">
      <alignment/>
    </xf>
    <xf numFmtId="0" fontId="23" fillId="0" borderId="30" xfId="0" applyFont="1" applyBorder="1" applyAlignment="1">
      <alignment/>
    </xf>
    <xf numFmtId="0" fontId="2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/>
    </xf>
    <xf numFmtId="166" fontId="12" fillId="0" borderId="0" xfId="42" applyNumberFormat="1" applyFont="1" applyBorder="1" applyAlignment="1">
      <alignment/>
    </xf>
    <xf numFmtId="166" fontId="12" fillId="35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39" fontId="15" fillId="0" borderId="0" xfId="0" applyNumberFormat="1" applyFont="1" applyBorder="1" applyAlignment="1">
      <alignment/>
    </xf>
    <xf numFmtId="166" fontId="12" fillId="35" borderId="0" xfId="42" applyNumberFormat="1" applyFont="1" applyFill="1" applyBorder="1" applyAlignment="1">
      <alignment vertical="center"/>
    </xf>
    <xf numFmtId="0" fontId="23" fillId="0" borderId="11" xfId="0" applyFont="1" applyBorder="1" applyAlignment="1">
      <alignment/>
    </xf>
    <xf numFmtId="0" fontId="23" fillId="0" borderId="30" xfId="0" applyFont="1" applyBorder="1" applyAlignment="1">
      <alignment horizontal="center"/>
    </xf>
    <xf numFmtId="0" fontId="24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1" fillId="33" borderId="16" xfId="0" applyFont="1" applyFill="1" applyBorder="1" applyAlignment="1">
      <alignment/>
    </xf>
    <xf numFmtId="0" fontId="52" fillId="33" borderId="0" xfId="0" applyFont="1" applyFill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39" fillId="33" borderId="28" xfId="0" applyFont="1" applyFill="1" applyBorder="1" applyAlignment="1">
      <alignment horizontal="center" vertical="center"/>
    </xf>
    <xf numFmtId="0" fontId="39" fillId="33" borderId="28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166" fontId="7" fillId="36" borderId="13" xfId="42" applyNumberFormat="1" applyFont="1" applyFill="1" applyBorder="1" applyAlignment="1">
      <alignment vertical="center" wrapText="1"/>
    </xf>
    <xf numFmtId="0" fontId="8" fillId="37" borderId="13" xfId="0" applyFont="1" applyFill="1" applyBorder="1" applyAlignment="1">
      <alignment horizontal="center"/>
    </xf>
    <xf numFmtId="0" fontId="8" fillId="37" borderId="13" xfId="0" applyFont="1" applyFill="1" applyBorder="1" applyAlignment="1">
      <alignment vertical="top" wrapText="1"/>
    </xf>
    <xf numFmtId="0" fontId="8" fillId="37" borderId="13" xfId="0" applyFont="1" applyFill="1" applyBorder="1" applyAlignment="1">
      <alignment horizontal="center" vertical="top" wrapText="1"/>
    </xf>
    <xf numFmtId="166" fontId="8" fillId="37" borderId="13" xfId="42" applyNumberFormat="1" applyFont="1" applyFill="1" applyBorder="1" applyAlignment="1">
      <alignment vertical="top" wrapText="1"/>
    </xf>
    <xf numFmtId="0" fontId="8" fillId="36" borderId="13" xfId="0" applyFont="1" applyFill="1" applyBorder="1" applyAlignment="1">
      <alignment horizontal="center"/>
    </xf>
    <xf numFmtId="0" fontId="8" fillId="36" borderId="13" xfId="0" applyFont="1" applyFill="1" applyBorder="1" applyAlignment="1">
      <alignment vertical="top" wrapText="1"/>
    </xf>
    <xf numFmtId="0" fontId="8" fillId="36" borderId="13" xfId="0" applyFont="1" applyFill="1" applyBorder="1" applyAlignment="1">
      <alignment horizontal="center" vertical="top" wrapText="1"/>
    </xf>
    <xf numFmtId="0" fontId="8" fillId="36" borderId="13" xfId="0" applyFont="1" applyFill="1" applyBorder="1" applyAlignment="1">
      <alignment horizontal="left" vertical="top" wrapText="1"/>
    </xf>
    <xf numFmtId="0" fontId="8" fillId="36" borderId="13" xfId="0" applyFont="1" applyFill="1" applyBorder="1" applyAlignment="1">
      <alignment horizontal="justify" vertical="top" wrapText="1"/>
    </xf>
    <xf numFmtId="0" fontId="6" fillId="36" borderId="13" xfId="0" applyFont="1" applyFill="1" applyBorder="1" applyAlignment="1">
      <alignment horizontal="center" vertical="top" wrapText="1"/>
    </xf>
    <xf numFmtId="0" fontId="8" fillId="37" borderId="13" xfId="0" applyFont="1" applyFill="1" applyBorder="1" applyAlignment="1">
      <alignment horizontal="left" vertical="top" wrapText="1"/>
    </xf>
    <xf numFmtId="166" fontId="8" fillId="37" borderId="13" xfId="42" applyNumberFormat="1" applyFont="1" applyFill="1" applyBorder="1" applyAlignment="1">
      <alignment horizontal="left" vertical="top" wrapText="1"/>
    </xf>
    <xf numFmtId="166" fontId="15" fillId="36" borderId="13" xfId="42" applyNumberFormat="1" applyFont="1" applyFill="1" applyBorder="1" applyAlignment="1">
      <alignment vertical="top" wrapText="1"/>
    </xf>
    <xf numFmtId="0" fontId="13" fillId="37" borderId="13" xfId="0" applyFont="1" applyFill="1" applyBorder="1" applyAlignment="1">
      <alignment horizontal="center" vertical="top" wrapText="1"/>
    </xf>
    <xf numFmtId="0" fontId="14" fillId="37" borderId="13" xfId="0" applyFont="1" applyFill="1" applyBorder="1" applyAlignment="1">
      <alignment horizontal="center" vertical="top" wrapText="1"/>
    </xf>
    <xf numFmtId="0" fontId="12" fillId="37" borderId="13" xfId="0" applyFont="1" applyFill="1" applyBorder="1" applyAlignment="1">
      <alignment horizontal="center" vertical="top" wrapText="1"/>
    </xf>
    <xf numFmtId="166" fontId="12" fillId="37" borderId="13" xfId="42" applyNumberFormat="1" applyFont="1" applyFill="1" applyBorder="1" applyAlignment="1">
      <alignment vertical="top" wrapText="1"/>
    </xf>
    <xf numFmtId="0" fontId="21" fillId="37" borderId="13" xfId="0" applyFont="1" applyFill="1" applyBorder="1" applyAlignment="1">
      <alignment horizontal="center" vertical="top" wrapText="1"/>
    </xf>
    <xf numFmtId="0" fontId="93" fillId="36" borderId="0" xfId="0" applyFont="1" applyFill="1" applyBorder="1" applyAlignment="1">
      <alignment/>
    </xf>
    <xf numFmtId="0" fontId="94" fillId="36" borderId="0" xfId="0" applyFont="1" applyFill="1" applyBorder="1" applyAlignment="1">
      <alignment/>
    </xf>
    <xf numFmtId="0" fontId="95" fillId="36" borderId="0" xfId="0" applyFont="1" applyFill="1" applyBorder="1" applyAlignment="1">
      <alignment/>
    </xf>
    <xf numFmtId="0" fontId="94" fillId="36" borderId="0" xfId="0" applyFont="1" applyFill="1" applyBorder="1" applyAlignment="1">
      <alignment horizontal="center"/>
    </xf>
    <xf numFmtId="166" fontId="94" fillId="36" borderId="0" xfId="42" applyNumberFormat="1" applyFont="1" applyFill="1" applyBorder="1" applyAlignment="1">
      <alignment/>
    </xf>
    <xf numFmtId="0" fontId="96" fillId="36" borderId="0" xfId="0" applyFont="1" applyFill="1" applyBorder="1" applyAlignment="1">
      <alignment/>
    </xf>
    <xf numFmtId="0" fontId="97" fillId="36" borderId="0" xfId="0" applyFont="1" applyFill="1" applyBorder="1" applyAlignment="1">
      <alignment horizontal="center"/>
    </xf>
    <xf numFmtId="0" fontId="98" fillId="36" borderId="0" xfId="0" applyFont="1" applyFill="1" applyBorder="1" applyAlignment="1">
      <alignment horizontal="center" vertical="top" wrapText="1"/>
    </xf>
    <xf numFmtId="0" fontId="97" fillId="36" borderId="0" xfId="0" applyFont="1" applyFill="1" applyBorder="1" applyAlignment="1">
      <alignment horizontal="center" vertical="top" wrapText="1"/>
    </xf>
    <xf numFmtId="0" fontId="95" fillId="36" borderId="0" xfId="0" applyFont="1" applyFill="1" applyBorder="1" applyAlignment="1">
      <alignment horizontal="center" vertical="top" wrapText="1"/>
    </xf>
    <xf numFmtId="0" fontId="99" fillId="36" borderId="0" xfId="0" applyFont="1" applyFill="1" applyBorder="1" applyAlignment="1">
      <alignment horizontal="center" vertical="top" wrapText="1"/>
    </xf>
    <xf numFmtId="0" fontId="98" fillId="36" borderId="0" xfId="0" applyFont="1" applyFill="1" applyBorder="1" applyAlignment="1">
      <alignment horizontal="center"/>
    </xf>
    <xf numFmtId="0" fontId="99" fillId="36" borderId="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166" fontId="93" fillId="33" borderId="0" xfId="42" applyNumberFormat="1" applyFont="1" applyFill="1" applyAlignment="1">
      <alignment/>
    </xf>
    <xf numFmtId="3" fontId="0" fillId="33" borderId="0" xfId="0" applyNumberFormat="1" applyFill="1" applyAlignment="1">
      <alignment/>
    </xf>
    <xf numFmtId="166" fontId="8" fillId="37" borderId="28" xfId="42" applyNumberFormat="1" applyFont="1" applyFill="1" applyBorder="1" applyAlignment="1">
      <alignment vertical="top" wrapText="1"/>
    </xf>
    <xf numFmtId="166" fontId="5" fillId="33" borderId="13" xfId="42" applyNumberFormat="1" applyFont="1" applyFill="1" applyBorder="1" applyAlignment="1">
      <alignment horizontal="center" vertical="top" wrapText="1"/>
    </xf>
    <xf numFmtId="166" fontId="7" fillId="33" borderId="13" xfId="42" applyNumberFormat="1" applyFont="1" applyFill="1" applyBorder="1" applyAlignment="1">
      <alignment horizontal="center" vertical="top" wrapText="1"/>
    </xf>
    <xf numFmtId="166" fontId="5" fillId="33" borderId="13" xfId="42" applyNumberFormat="1" applyFont="1" applyFill="1" applyBorder="1" applyAlignment="1">
      <alignment horizontal="center" vertical="center" wrapText="1"/>
    </xf>
    <xf numFmtId="166" fontId="5" fillId="33" borderId="13" xfId="42" applyNumberFormat="1" applyFont="1" applyFill="1" applyBorder="1" applyAlignment="1">
      <alignment horizontal="center"/>
    </xf>
    <xf numFmtId="166" fontId="5" fillId="33" borderId="0" xfId="42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/>
    </xf>
    <xf numFmtId="166" fontId="7" fillId="33" borderId="11" xfId="42" applyNumberFormat="1" applyFont="1" applyFill="1" applyBorder="1" applyAlignment="1">
      <alignment/>
    </xf>
    <xf numFmtId="166" fontId="5" fillId="36" borderId="13" xfId="42" applyNumberFormat="1" applyFont="1" applyFill="1" applyBorder="1" applyAlignment="1">
      <alignment horizontal="center" vertical="top" wrapText="1"/>
    </xf>
    <xf numFmtId="166" fontId="5" fillId="33" borderId="11" xfId="42" applyNumberFormat="1" applyFont="1" applyFill="1" applyBorder="1" applyAlignment="1">
      <alignment horizontal="center" vertical="top" wrapText="1"/>
    </xf>
    <xf numFmtId="166" fontId="7" fillId="33" borderId="13" xfId="42" applyNumberFormat="1" applyFont="1" applyFill="1" applyBorder="1" applyAlignment="1">
      <alignment horizontal="center"/>
    </xf>
    <xf numFmtId="166" fontId="14" fillId="0" borderId="13" xfId="42" applyNumberFormat="1" applyFont="1" applyBorder="1" applyAlignment="1">
      <alignment horizontal="center" vertical="top" wrapText="1"/>
    </xf>
    <xf numFmtId="166" fontId="13" fillId="0" borderId="13" xfId="42" applyNumberFormat="1" applyFont="1" applyBorder="1" applyAlignment="1">
      <alignment horizontal="center" vertical="top" wrapText="1"/>
    </xf>
    <xf numFmtId="166" fontId="16" fillId="0" borderId="13" xfId="42" applyNumberFormat="1" applyFont="1" applyBorder="1" applyAlignment="1">
      <alignment horizontal="center" vertical="top" wrapText="1"/>
    </xf>
    <xf numFmtId="166" fontId="15" fillId="0" borderId="13" xfId="42" applyNumberFormat="1" applyFont="1" applyBorder="1" applyAlignment="1">
      <alignment horizontal="center" vertical="top" wrapText="1"/>
    </xf>
    <xf numFmtId="166" fontId="20" fillId="0" borderId="13" xfId="42" applyNumberFormat="1" applyFont="1" applyBorder="1" applyAlignment="1">
      <alignment horizontal="center" vertical="top" wrapText="1"/>
    </xf>
    <xf numFmtId="166" fontId="1" fillId="33" borderId="24" xfId="42" applyNumberFormat="1" applyFont="1" applyFill="1" applyBorder="1" applyAlignment="1">
      <alignment horizontal="right"/>
    </xf>
    <xf numFmtId="0" fontId="4" fillId="33" borderId="24" xfId="0" applyFont="1" applyFill="1" applyBorder="1" applyAlignment="1">
      <alignment horizontal="center"/>
    </xf>
    <xf numFmtId="166" fontId="8" fillId="33" borderId="13" xfId="0" applyNumberFormat="1" applyFont="1" applyFill="1" applyBorder="1" applyAlignment="1">
      <alignment horizontal="center" vertical="top" wrapText="1"/>
    </xf>
    <xf numFmtId="166" fontId="6" fillId="33" borderId="0" xfId="42" applyNumberFormat="1" applyFont="1" applyFill="1" applyBorder="1" applyAlignment="1">
      <alignment/>
    </xf>
    <xf numFmtId="166" fontId="8" fillId="37" borderId="13" xfId="0" applyNumberFormat="1" applyFont="1" applyFill="1" applyBorder="1" applyAlignment="1">
      <alignment horizontal="center" vertical="top" wrapText="1"/>
    </xf>
    <xf numFmtId="166" fontId="8" fillId="37" borderId="28" xfId="0" applyNumberFormat="1" applyFont="1" applyFill="1" applyBorder="1" applyAlignment="1">
      <alignment horizontal="center" vertical="top" wrapText="1"/>
    </xf>
    <xf numFmtId="166" fontId="8" fillId="36" borderId="13" xfId="42" applyNumberFormat="1" applyFont="1" applyFill="1" applyBorder="1" applyAlignment="1">
      <alignment horizontal="center" vertical="top" wrapText="1"/>
    </xf>
    <xf numFmtId="166" fontId="8" fillId="37" borderId="13" xfId="42" applyNumberFormat="1" applyFont="1" applyFill="1" applyBorder="1" applyAlignment="1">
      <alignment horizontal="center" vertical="top" wrapText="1"/>
    </xf>
    <xf numFmtId="166" fontId="8" fillId="33" borderId="13" xfId="42" applyNumberFormat="1" applyFont="1" applyFill="1" applyBorder="1" applyAlignment="1">
      <alignment horizontal="center"/>
    </xf>
    <xf numFmtId="166" fontId="6" fillId="33" borderId="13" xfId="42" applyNumberFormat="1" applyFont="1" applyFill="1" applyBorder="1" applyAlignment="1">
      <alignment horizontal="center"/>
    </xf>
    <xf numFmtId="166" fontId="8" fillId="33" borderId="13" xfId="42" applyNumberFormat="1" applyFont="1" applyFill="1" applyBorder="1" applyAlignment="1">
      <alignment horizontal="center"/>
    </xf>
    <xf numFmtId="166" fontId="14" fillId="37" borderId="13" xfId="42" applyNumberFormat="1" applyFont="1" applyFill="1" applyBorder="1" applyAlignment="1">
      <alignment horizontal="center" vertical="top" wrapText="1"/>
    </xf>
    <xf numFmtId="166" fontId="12" fillId="37" borderId="13" xfId="42" applyNumberFormat="1" applyFont="1" applyFill="1" applyBorder="1" applyAlignment="1">
      <alignment horizontal="center" vertical="top" wrapText="1"/>
    </xf>
    <xf numFmtId="166" fontId="12" fillId="0" borderId="13" xfId="42" applyNumberFormat="1" applyFont="1" applyBorder="1" applyAlignment="1">
      <alignment horizontal="center" vertical="top" wrapText="1"/>
    </xf>
    <xf numFmtId="166" fontId="21" fillId="0" borderId="13" xfId="42" applyNumberFormat="1" applyFont="1" applyBorder="1" applyAlignment="1">
      <alignment horizontal="center" vertical="top" wrapText="1"/>
    </xf>
    <xf numFmtId="0" fontId="32" fillId="33" borderId="21" xfId="0" applyFont="1" applyFill="1" applyBorder="1" applyAlignment="1">
      <alignment horizontal="center"/>
    </xf>
    <xf numFmtId="0" fontId="32" fillId="33" borderId="0" xfId="0" applyFont="1" applyFill="1" applyAlignment="1">
      <alignment/>
    </xf>
    <xf numFmtId="0" fontId="32" fillId="33" borderId="4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33" fillId="33" borderId="0" xfId="0" applyFont="1" applyFill="1" applyBorder="1" applyAlignment="1">
      <alignment horizontal="center"/>
    </xf>
    <xf numFmtId="0" fontId="33" fillId="33" borderId="41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51" fillId="33" borderId="0" xfId="0" applyFont="1" applyFill="1" applyBorder="1" applyAlignment="1">
      <alignment horizontal="left"/>
    </xf>
    <xf numFmtId="0" fontId="34" fillId="33" borderId="20" xfId="0" applyFont="1" applyFill="1" applyBorder="1" applyAlignment="1">
      <alignment horizontal="center"/>
    </xf>
    <xf numFmtId="0" fontId="34" fillId="33" borderId="0" xfId="0" applyFont="1" applyFill="1" applyBorder="1" applyAlignment="1">
      <alignment horizontal="center"/>
    </xf>
    <xf numFmtId="0" fontId="34" fillId="33" borderId="41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top" wrapText="1"/>
    </xf>
    <xf numFmtId="0" fontId="14" fillId="0" borderId="42" xfId="0" applyFont="1" applyBorder="1" applyAlignment="1">
      <alignment horizontal="center" vertical="top" wrapText="1"/>
    </xf>
    <xf numFmtId="0" fontId="2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2" fillId="33" borderId="25" xfId="0" applyFont="1" applyFill="1" applyBorder="1" applyAlignment="1">
      <alignment/>
    </xf>
    <xf numFmtId="0" fontId="2" fillId="33" borderId="43" xfId="0" applyFont="1" applyFill="1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50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1" fontId="15" fillId="0" borderId="0" xfId="0" applyNumberFormat="1" applyFont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166" fontId="94" fillId="33" borderId="0" xfId="42" applyNumberFormat="1" applyFont="1" applyFill="1" applyAlignment="1">
      <alignment horizontal="center"/>
    </xf>
    <xf numFmtId="0" fontId="94" fillId="33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14</xdr:row>
      <xdr:rowOff>95250</xdr:rowOff>
    </xdr:from>
    <xdr:to>
      <xdr:col>6</xdr:col>
      <xdr:colOff>447675</xdr:colOff>
      <xdr:row>34</xdr:row>
      <xdr:rowOff>95250</xdr:rowOff>
    </xdr:to>
    <xdr:sp>
      <xdr:nvSpPr>
        <xdr:cNvPr id="1" name="Line 1"/>
        <xdr:cNvSpPr>
          <a:spLocks/>
        </xdr:cNvSpPr>
      </xdr:nvSpPr>
      <xdr:spPr>
        <a:xfrm>
          <a:off x="1181100" y="2695575"/>
          <a:ext cx="5724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12</xdr:row>
      <xdr:rowOff>114300</xdr:rowOff>
    </xdr:from>
    <xdr:to>
      <xdr:col>5</xdr:col>
      <xdr:colOff>1238250</xdr:colOff>
      <xdr:row>31</xdr:row>
      <xdr:rowOff>171450</xdr:rowOff>
    </xdr:to>
    <xdr:sp>
      <xdr:nvSpPr>
        <xdr:cNvPr id="1" name="Line 1"/>
        <xdr:cNvSpPr>
          <a:spLocks/>
        </xdr:cNvSpPr>
      </xdr:nvSpPr>
      <xdr:spPr>
        <a:xfrm>
          <a:off x="857250" y="2686050"/>
          <a:ext cx="6086475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12</xdr:row>
      <xdr:rowOff>76200</xdr:rowOff>
    </xdr:from>
    <xdr:to>
      <xdr:col>6</xdr:col>
      <xdr:colOff>733425</xdr:colOff>
      <xdr:row>31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914525" y="2171700"/>
          <a:ext cx="4657725" cy="3695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30"/>
  <sheetViews>
    <sheetView tabSelected="1" zoomScalePageLayoutView="0" workbookViewId="0" topLeftCell="A13">
      <selection activeCell="K30" sqref="K30"/>
    </sheetView>
  </sheetViews>
  <sheetFormatPr defaultColWidth="9.140625" defaultRowHeight="12.75"/>
  <cols>
    <col min="1" max="1" width="0.85546875" style="1" customWidth="1"/>
    <col min="2" max="16384" width="9.140625" style="1" customWidth="1"/>
  </cols>
  <sheetData>
    <row r="3" ht="13.5" thickBot="1"/>
    <row r="4" spans="2:11" ht="12.75">
      <c r="B4" s="171"/>
      <c r="C4" s="172"/>
      <c r="D4" s="172"/>
      <c r="E4" s="172"/>
      <c r="F4" s="172"/>
      <c r="G4" s="172"/>
      <c r="H4" s="172"/>
      <c r="I4" s="172"/>
      <c r="J4" s="172"/>
      <c r="K4" s="173"/>
    </row>
    <row r="5" spans="2:11" ht="12.75">
      <c r="B5" s="174"/>
      <c r="C5" s="430" t="s">
        <v>254</v>
      </c>
      <c r="D5" s="430"/>
      <c r="E5" s="175"/>
      <c r="F5" s="432" t="s">
        <v>369</v>
      </c>
      <c r="G5" s="432"/>
      <c r="H5" s="331"/>
      <c r="I5" s="331"/>
      <c r="J5" s="331"/>
      <c r="K5" s="177"/>
    </row>
    <row r="6" spans="2:11" ht="12.75">
      <c r="B6" s="174"/>
      <c r="C6" s="175" t="s">
        <v>255</v>
      </c>
      <c r="D6" s="175"/>
      <c r="E6" s="175"/>
      <c r="F6" s="437" t="s">
        <v>370</v>
      </c>
      <c r="G6" s="437"/>
      <c r="H6" s="332"/>
      <c r="I6" s="236"/>
      <c r="J6" s="333"/>
      <c r="K6" s="177"/>
    </row>
    <row r="7" spans="2:11" ht="12.75">
      <c r="B7" s="174"/>
      <c r="C7" s="430" t="s">
        <v>256</v>
      </c>
      <c r="D7" s="430"/>
      <c r="E7" s="175"/>
      <c r="F7" s="334" t="s">
        <v>372</v>
      </c>
      <c r="G7" s="334"/>
      <c r="H7" s="334"/>
      <c r="I7" s="334"/>
      <c r="J7" s="334"/>
      <c r="K7" s="177"/>
    </row>
    <row r="8" spans="2:11" ht="12.75">
      <c r="B8" s="174"/>
      <c r="C8" s="175"/>
      <c r="D8" s="175"/>
      <c r="E8" s="175"/>
      <c r="F8" s="236"/>
      <c r="G8" s="236"/>
      <c r="H8" s="432" t="s">
        <v>371</v>
      </c>
      <c r="I8" s="432"/>
      <c r="J8" s="236"/>
      <c r="K8" s="177"/>
    </row>
    <row r="9" spans="2:11" ht="12.75">
      <c r="B9" s="174"/>
      <c r="C9" s="430" t="s">
        <v>257</v>
      </c>
      <c r="D9" s="430"/>
      <c r="E9" s="175"/>
      <c r="F9" s="335" t="s">
        <v>373</v>
      </c>
      <c r="G9" s="332"/>
      <c r="H9" s="236"/>
      <c r="I9" s="236"/>
      <c r="J9" s="236"/>
      <c r="K9" s="177"/>
    </row>
    <row r="10" spans="2:11" ht="12.75">
      <c r="B10" s="174"/>
      <c r="C10" s="430" t="s">
        <v>258</v>
      </c>
      <c r="D10" s="430"/>
      <c r="E10" s="430"/>
      <c r="F10" s="335">
        <v>30230</v>
      </c>
      <c r="G10" s="332"/>
      <c r="H10" s="236"/>
      <c r="I10" s="236"/>
      <c r="J10" s="236"/>
      <c r="K10" s="177"/>
    </row>
    <row r="11" spans="2:11" ht="12.75">
      <c r="B11" s="174"/>
      <c r="C11" s="175"/>
      <c r="D11" s="175"/>
      <c r="E11" s="175"/>
      <c r="F11" s="236"/>
      <c r="G11" s="236"/>
      <c r="H11" s="236"/>
      <c r="I11" s="236"/>
      <c r="J11" s="236"/>
      <c r="K11" s="177"/>
    </row>
    <row r="12" spans="2:11" ht="12.75">
      <c r="B12" s="174"/>
      <c r="C12" s="430" t="s">
        <v>259</v>
      </c>
      <c r="D12" s="430"/>
      <c r="E12" s="175"/>
      <c r="F12" s="437" t="s">
        <v>374</v>
      </c>
      <c r="G12" s="437"/>
      <c r="H12" s="437"/>
      <c r="I12" s="437"/>
      <c r="J12" s="437"/>
      <c r="K12" s="177"/>
    </row>
    <row r="13" spans="2:11" ht="12.75">
      <c r="B13" s="174"/>
      <c r="C13" s="175"/>
      <c r="D13" s="175"/>
      <c r="E13" s="175"/>
      <c r="F13" s="333"/>
      <c r="G13" s="333"/>
      <c r="H13" s="333"/>
      <c r="I13" s="333"/>
      <c r="J13" s="333"/>
      <c r="K13" s="177"/>
    </row>
    <row r="14" spans="2:11" ht="12.75">
      <c r="B14" s="174"/>
      <c r="C14" s="175"/>
      <c r="D14" s="175"/>
      <c r="E14" s="175"/>
      <c r="F14" s="192"/>
      <c r="G14" s="192"/>
      <c r="H14" s="192"/>
      <c r="I14" s="192"/>
      <c r="J14" s="192"/>
      <c r="K14" s="177"/>
    </row>
    <row r="15" spans="2:11" ht="33.75">
      <c r="B15" s="433" t="s">
        <v>260</v>
      </c>
      <c r="C15" s="434"/>
      <c r="D15" s="434"/>
      <c r="E15" s="434"/>
      <c r="F15" s="434"/>
      <c r="G15" s="434"/>
      <c r="H15" s="434"/>
      <c r="I15" s="434"/>
      <c r="J15" s="434"/>
      <c r="K15" s="435"/>
    </row>
    <row r="16" spans="2:11" ht="33.75">
      <c r="B16" s="179"/>
      <c r="C16" s="180"/>
      <c r="D16" s="180"/>
      <c r="E16" s="180"/>
      <c r="F16" s="180"/>
      <c r="G16" s="180"/>
      <c r="H16" s="180"/>
      <c r="I16" s="180"/>
      <c r="J16" s="180"/>
      <c r="K16" s="181"/>
    </row>
    <row r="17" spans="2:11" ht="25.5">
      <c r="B17" s="438" t="s">
        <v>261</v>
      </c>
      <c r="C17" s="439"/>
      <c r="D17" s="439"/>
      <c r="E17" s="439"/>
      <c r="F17" s="439"/>
      <c r="G17" s="439"/>
      <c r="H17" s="439"/>
      <c r="I17" s="439"/>
      <c r="J17" s="439"/>
      <c r="K17" s="440"/>
    </row>
    <row r="18" spans="2:11" ht="25.5">
      <c r="B18" s="182"/>
      <c r="C18" s="183"/>
      <c r="D18" s="183"/>
      <c r="E18" s="183"/>
      <c r="F18" s="183"/>
      <c r="G18" s="183"/>
      <c r="H18" s="183"/>
      <c r="I18" s="183"/>
      <c r="J18" s="183"/>
      <c r="K18" s="184"/>
    </row>
    <row r="19" spans="2:11" ht="12.75">
      <c r="B19" s="185"/>
      <c r="C19" s="436" t="s">
        <v>262</v>
      </c>
      <c r="D19" s="436"/>
      <c r="E19" s="436"/>
      <c r="F19" s="436"/>
      <c r="G19" s="436"/>
      <c r="H19" s="436"/>
      <c r="I19" s="436"/>
      <c r="J19" s="436"/>
      <c r="K19" s="186"/>
    </row>
    <row r="20" spans="2:11" ht="12.75">
      <c r="B20" s="185"/>
      <c r="C20" s="436"/>
      <c r="D20" s="436"/>
      <c r="E20" s="436"/>
      <c r="F20" s="436"/>
      <c r="G20" s="436"/>
      <c r="H20" s="436"/>
      <c r="I20" s="436"/>
      <c r="J20" s="436"/>
      <c r="K20" s="186"/>
    </row>
    <row r="21" spans="2:11" ht="12.75">
      <c r="B21" s="185"/>
      <c r="C21" s="6"/>
      <c r="D21" s="6"/>
      <c r="E21" s="6"/>
      <c r="F21" s="6"/>
      <c r="G21" s="6"/>
      <c r="H21" s="6"/>
      <c r="I21" s="6"/>
      <c r="J21" s="6"/>
      <c r="K21" s="186"/>
    </row>
    <row r="22" spans="2:11" ht="12.75">
      <c r="B22" s="185"/>
      <c r="C22" s="6"/>
      <c r="D22" s="6"/>
      <c r="E22" s="6"/>
      <c r="F22" s="6"/>
      <c r="G22" s="6"/>
      <c r="H22" s="6"/>
      <c r="I22" s="6"/>
      <c r="J22" s="6"/>
      <c r="K22" s="186"/>
    </row>
    <row r="23" spans="2:11" ht="34.5" thickBot="1">
      <c r="B23" s="185"/>
      <c r="C23" s="6"/>
      <c r="D23" s="6"/>
      <c r="E23" s="6"/>
      <c r="F23" s="187" t="s">
        <v>385</v>
      </c>
      <c r="G23" s="6"/>
      <c r="H23" s="6"/>
      <c r="I23" s="6"/>
      <c r="J23" s="6"/>
      <c r="K23" s="186"/>
    </row>
    <row r="24" spans="2:11" ht="13.5" thickBot="1">
      <c r="B24" s="185"/>
      <c r="C24" s="430" t="s">
        <v>263</v>
      </c>
      <c r="D24" s="430"/>
      <c r="E24" s="430"/>
      <c r="F24" s="430"/>
      <c r="G24" s="175"/>
      <c r="H24" s="431" t="s">
        <v>166</v>
      </c>
      <c r="I24" s="431"/>
      <c r="J24" s="6"/>
      <c r="K24" s="186"/>
    </row>
    <row r="25" spans="2:11" ht="13.5" thickBot="1">
      <c r="B25" s="185"/>
      <c r="C25" s="430" t="s">
        <v>264</v>
      </c>
      <c r="D25" s="430"/>
      <c r="E25" s="430"/>
      <c r="F25" s="430"/>
      <c r="G25" s="175"/>
      <c r="H25" s="431"/>
      <c r="I25" s="431"/>
      <c r="J25" s="6"/>
      <c r="K25" s="186"/>
    </row>
    <row r="26" spans="2:11" ht="12.75">
      <c r="B26" s="185"/>
      <c r="C26" s="6"/>
      <c r="D26" s="6"/>
      <c r="E26" s="6"/>
      <c r="F26" s="6"/>
      <c r="G26" s="6"/>
      <c r="H26" s="6"/>
      <c r="I26" s="6"/>
      <c r="J26" s="6"/>
      <c r="K26" s="186"/>
    </row>
    <row r="27" spans="2:11" ht="13.5" thickBot="1">
      <c r="B27" s="185"/>
      <c r="C27" s="430" t="s">
        <v>265</v>
      </c>
      <c r="D27" s="430"/>
      <c r="E27" s="430"/>
      <c r="F27" s="430"/>
      <c r="G27" s="178" t="s">
        <v>266</v>
      </c>
      <c r="H27" s="429" t="s">
        <v>386</v>
      </c>
      <c r="I27" s="429"/>
      <c r="J27" s="6"/>
      <c r="K27" s="186"/>
    </row>
    <row r="28" spans="2:11" ht="13.5" thickBot="1">
      <c r="B28" s="185"/>
      <c r="C28" s="175"/>
      <c r="D28" s="175"/>
      <c r="E28" s="175"/>
      <c r="F28" s="175"/>
      <c r="G28" s="178"/>
      <c r="H28" s="429" t="s">
        <v>387</v>
      </c>
      <c r="I28" s="429"/>
      <c r="J28" s="6"/>
      <c r="K28" s="186"/>
    </row>
    <row r="29" spans="2:11" ht="15.75" thickBot="1">
      <c r="B29" s="193"/>
      <c r="C29" s="430" t="s">
        <v>267</v>
      </c>
      <c r="D29" s="430"/>
      <c r="E29" s="430"/>
      <c r="F29" s="430"/>
      <c r="G29" s="175"/>
      <c r="H29" s="176"/>
      <c r="I29" s="176"/>
      <c r="J29" s="194"/>
      <c r="K29" s="195"/>
    </row>
    <row r="30" spans="2:11" ht="13.5" thickBot="1">
      <c r="B30" s="189"/>
      <c r="C30" s="190"/>
      <c r="D30" s="190"/>
      <c r="E30" s="190"/>
      <c r="F30" s="190"/>
      <c r="G30" s="190"/>
      <c r="H30" s="190"/>
      <c r="I30" s="190"/>
      <c r="J30" s="190"/>
      <c r="K30" s="191"/>
    </row>
  </sheetData>
  <sheetProtection/>
  <mergeCells count="21">
    <mergeCell ref="H25:I25"/>
    <mergeCell ref="H27:I27"/>
    <mergeCell ref="F6:G6"/>
    <mergeCell ref="C25:F25"/>
    <mergeCell ref="C19:J19"/>
    <mergeCell ref="C12:D12"/>
    <mergeCell ref="F5:G5"/>
    <mergeCell ref="F12:J12"/>
    <mergeCell ref="B17:K17"/>
    <mergeCell ref="C7:D7"/>
    <mergeCell ref="C5:D5"/>
    <mergeCell ref="H28:I28"/>
    <mergeCell ref="C10:E10"/>
    <mergeCell ref="H24:I24"/>
    <mergeCell ref="H8:I8"/>
    <mergeCell ref="C9:D9"/>
    <mergeCell ref="C29:F29"/>
    <mergeCell ref="C27:F27"/>
    <mergeCell ref="B15:K15"/>
    <mergeCell ref="C20:J20"/>
    <mergeCell ref="C24:F24"/>
  </mergeCells>
  <printOptions/>
  <pageMargins left="0.75" right="0.25" top="1.26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05"/>
  <sheetViews>
    <sheetView zoomScalePageLayoutView="0" workbookViewId="0" topLeftCell="A22">
      <selection activeCell="K93" sqref="K93"/>
    </sheetView>
  </sheetViews>
  <sheetFormatPr defaultColWidth="9.140625" defaultRowHeight="15" customHeight="1" outlineLevelRow="3"/>
  <cols>
    <col min="1" max="1" width="2.421875" style="11" customWidth="1"/>
    <col min="2" max="2" width="5.00390625" style="70" customWidth="1"/>
    <col min="3" max="3" width="41.00390625" style="11" customWidth="1"/>
    <col min="4" max="4" width="4.57421875" style="48" customWidth="1"/>
    <col min="5" max="5" width="16.8515625" style="48" customWidth="1"/>
    <col min="6" max="6" width="18.57421875" style="56" customWidth="1"/>
    <col min="7" max="7" width="18.00390625" style="48" hidden="1" customWidth="1"/>
    <col min="8" max="9" width="9.140625" style="382" customWidth="1"/>
    <col min="10" max="16384" width="9.140625" style="11" customWidth="1"/>
  </cols>
  <sheetData>
    <row r="2" spans="2:7" ht="15" customHeight="1">
      <c r="B2" s="12"/>
      <c r="C2" s="13"/>
      <c r="D2" s="12"/>
      <c r="E2" s="12"/>
      <c r="F2" s="13"/>
      <c r="G2" s="12"/>
    </row>
    <row r="3" spans="2:7" ht="41.25" customHeight="1">
      <c r="B3" s="441" t="s">
        <v>4</v>
      </c>
      <c r="C3" s="442"/>
      <c r="D3" s="14" t="s">
        <v>5</v>
      </c>
      <c r="E3" s="15" t="s">
        <v>388</v>
      </c>
      <c r="F3" s="15" t="s">
        <v>384</v>
      </c>
      <c r="G3" s="15" t="s">
        <v>383</v>
      </c>
    </row>
    <row r="4" spans="2:7" ht="13.5" customHeight="1">
      <c r="B4" s="443"/>
      <c r="C4" s="444"/>
      <c r="D4" s="14"/>
      <c r="E4" s="14"/>
      <c r="F4" s="15" t="s">
        <v>6</v>
      </c>
      <c r="G4" s="14"/>
    </row>
    <row r="5" spans="2:7" ht="15" customHeight="1">
      <c r="B5" s="16" t="s">
        <v>7</v>
      </c>
      <c r="C5" s="17" t="s">
        <v>8</v>
      </c>
      <c r="D5" s="14"/>
      <c r="E5" s="14"/>
      <c r="F5" s="18"/>
      <c r="G5" s="14"/>
    </row>
    <row r="6" spans="2:9" s="19" customFormat="1" ht="15" customHeight="1">
      <c r="B6" s="20">
        <v>1</v>
      </c>
      <c r="C6" s="21" t="s">
        <v>9</v>
      </c>
      <c r="D6" s="22"/>
      <c r="E6" s="23">
        <v>214002.40999999995</v>
      </c>
      <c r="F6" s="23">
        <v>228249.33</v>
      </c>
      <c r="G6" s="23">
        <v>291354.40000000026</v>
      </c>
      <c r="H6" s="383"/>
      <c r="I6" s="383"/>
    </row>
    <row r="7" spans="2:7" ht="18" customHeight="1">
      <c r="B7" s="25" t="s">
        <v>10</v>
      </c>
      <c r="C7" s="26" t="s">
        <v>11</v>
      </c>
      <c r="D7" s="20"/>
      <c r="E7" s="399">
        <v>214002.40999999995</v>
      </c>
      <c r="F7" s="27">
        <v>228249.33</v>
      </c>
      <c r="G7" s="399">
        <v>291354.40000000026</v>
      </c>
    </row>
    <row r="8" spans="2:7" ht="18" customHeight="1">
      <c r="B8" s="20">
        <v>2</v>
      </c>
      <c r="C8" s="28" t="s">
        <v>12</v>
      </c>
      <c r="D8" s="20"/>
      <c r="E8" s="20"/>
      <c r="F8" s="27">
        <v>0</v>
      </c>
      <c r="G8" s="399">
        <v>0</v>
      </c>
    </row>
    <row r="9" spans="2:7" ht="14.25" customHeight="1">
      <c r="B9" s="25" t="s">
        <v>10</v>
      </c>
      <c r="C9" s="26" t="s">
        <v>13</v>
      </c>
      <c r="D9" s="20"/>
      <c r="E9" s="20"/>
      <c r="F9" s="27">
        <v>0</v>
      </c>
      <c r="G9" s="399">
        <v>0</v>
      </c>
    </row>
    <row r="10" spans="2:7" ht="15" customHeight="1">
      <c r="B10" s="25" t="s">
        <v>14</v>
      </c>
      <c r="C10" s="26" t="s">
        <v>15</v>
      </c>
      <c r="D10" s="29"/>
      <c r="E10" s="29"/>
      <c r="F10" s="30">
        <v>0</v>
      </c>
      <c r="G10" s="400">
        <v>0</v>
      </c>
    </row>
    <row r="11" spans="2:9" s="19" customFormat="1" ht="15" customHeight="1">
      <c r="B11" s="29"/>
      <c r="C11" s="20" t="s">
        <v>16</v>
      </c>
      <c r="D11" s="20"/>
      <c r="E11" s="416">
        <v>214002.40999999995</v>
      </c>
      <c r="F11" s="31">
        <v>228249.33</v>
      </c>
      <c r="G11" s="31">
        <f>G6+G8</f>
        <v>291354.40000000026</v>
      </c>
      <c r="H11" s="383"/>
      <c r="I11" s="383"/>
    </row>
    <row r="12" spans="2:9" s="32" customFormat="1" ht="15" customHeight="1">
      <c r="B12" s="29">
        <v>3</v>
      </c>
      <c r="C12" s="17" t="s">
        <v>17</v>
      </c>
      <c r="D12" s="14"/>
      <c r="E12" s="14"/>
      <c r="F12" s="33"/>
      <c r="G12" s="401"/>
      <c r="H12" s="383"/>
      <c r="I12" s="383"/>
    </row>
    <row r="13" spans="2:7" ht="16.5" customHeight="1" outlineLevel="1">
      <c r="B13" s="34" t="s">
        <v>10</v>
      </c>
      <c r="C13" s="35" t="s">
        <v>18</v>
      </c>
      <c r="D13" s="14"/>
      <c r="E13" s="15">
        <v>2332683</v>
      </c>
      <c r="F13" s="36">
        <v>2037683</v>
      </c>
      <c r="G13" s="401">
        <v>1757683</v>
      </c>
    </row>
    <row r="14" spans="2:7" ht="16.5" customHeight="1" outlineLevel="1">
      <c r="B14" s="34" t="s">
        <v>14</v>
      </c>
      <c r="C14" s="35" t="s">
        <v>19</v>
      </c>
      <c r="D14" s="16"/>
      <c r="E14" s="16"/>
      <c r="F14" s="36"/>
      <c r="G14" s="402"/>
    </row>
    <row r="15" spans="2:7" ht="15" customHeight="1" outlineLevel="1">
      <c r="B15" s="34" t="s">
        <v>20</v>
      </c>
      <c r="C15" s="35" t="s">
        <v>21</v>
      </c>
      <c r="D15" s="14"/>
      <c r="E15" s="15">
        <v>9206.991999999998</v>
      </c>
      <c r="F15" s="37">
        <v>36582.10699999998</v>
      </c>
      <c r="G15" s="401">
        <v>1300.0110000000277</v>
      </c>
    </row>
    <row r="16" spans="2:7" ht="15.75" customHeight="1" outlineLevel="1">
      <c r="B16" s="34" t="s">
        <v>22</v>
      </c>
      <c r="C16" s="35" t="s">
        <v>23</v>
      </c>
      <c r="D16" s="29"/>
      <c r="E16" s="29"/>
      <c r="F16" s="37">
        <v>0</v>
      </c>
      <c r="G16" s="400">
        <v>0</v>
      </c>
    </row>
    <row r="17" spans="2:9" s="19" customFormat="1" ht="17.25" customHeight="1">
      <c r="B17" s="29"/>
      <c r="C17" s="20" t="s">
        <v>16</v>
      </c>
      <c r="D17" s="20"/>
      <c r="E17" s="31">
        <v>2341889.992</v>
      </c>
      <c r="F17" s="31">
        <v>2074265.107</v>
      </c>
      <c r="G17" s="31">
        <f>SUM(G12:G16)</f>
        <v>1758983.011</v>
      </c>
      <c r="H17" s="383"/>
      <c r="I17" s="383"/>
    </row>
    <row r="18" spans="2:9" s="32" customFormat="1" ht="15" customHeight="1">
      <c r="B18" s="20">
        <v>4</v>
      </c>
      <c r="C18" s="17" t="s">
        <v>24</v>
      </c>
      <c r="D18" s="14"/>
      <c r="E18" s="14"/>
      <c r="F18" s="36">
        <v>0</v>
      </c>
      <c r="G18" s="401">
        <v>0</v>
      </c>
      <c r="H18" s="383"/>
      <c r="I18" s="383"/>
    </row>
    <row r="19" spans="2:7" ht="15" customHeight="1" outlineLevel="2">
      <c r="B19" s="25" t="s">
        <v>10</v>
      </c>
      <c r="C19" s="38" t="s">
        <v>25</v>
      </c>
      <c r="D19" s="14"/>
      <c r="E19" s="14"/>
      <c r="F19" s="36"/>
      <c r="G19" s="401"/>
    </row>
    <row r="20" spans="2:7" ht="15" customHeight="1" outlineLevel="2">
      <c r="B20" s="25" t="s">
        <v>14</v>
      </c>
      <c r="C20" s="38" t="s">
        <v>26</v>
      </c>
      <c r="D20" s="14"/>
      <c r="E20" s="14"/>
      <c r="F20" s="36"/>
      <c r="G20" s="401"/>
    </row>
    <row r="21" spans="2:7" ht="15" customHeight="1" outlineLevel="2">
      <c r="B21" s="25" t="s">
        <v>20</v>
      </c>
      <c r="C21" s="38" t="s">
        <v>27</v>
      </c>
      <c r="D21" s="14"/>
      <c r="E21" s="14"/>
      <c r="F21" s="36">
        <v>0</v>
      </c>
      <c r="G21" s="401">
        <v>0</v>
      </c>
    </row>
    <row r="22" spans="2:7" ht="15" customHeight="1" outlineLevel="2">
      <c r="B22" s="25" t="s">
        <v>22</v>
      </c>
      <c r="C22" s="38" t="s">
        <v>28</v>
      </c>
      <c r="D22" s="20"/>
      <c r="E22" s="20"/>
      <c r="F22" s="36"/>
      <c r="G22" s="399"/>
    </row>
    <row r="23" spans="2:7" ht="15" customHeight="1" outlineLevel="2">
      <c r="B23" s="25" t="s">
        <v>29</v>
      </c>
      <c r="C23" s="38" t="s">
        <v>24</v>
      </c>
      <c r="D23" s="20"/>
      <c r="E23" s="20"/>
      <c r="F23" s="36">
        <v>0</v>
      </c>
      <c r="G23" s="399">
        <v>0</v>
      </c>
    </row>
    <row r="24" spans="2:7" ht="16.5" customHeight="1" outlineLevel="2">
      <c r="B24" s="25" t="s">
        <v>30</v>
      </c>
      <c r="C24" s="38" t="s">
        <v>31</v>
      </c>
      <c r="D24" s="20"/>
      <c r="E24" s="20"/>
      <c r="F24" s="39"/>
      <c r="G24" s="399"/>
    </row>
    <row r="25" spans="2:9" s="19" customFormat="1" ht="15" customHeight="1">
      <c r="B25" s="20"/>
      <c r="C25" s="20" t="s">
        <v>16</v>
      </c>
      <c r="D25" s="29"/>
      <c r="E25" s="29"/>
      <c r="F25" s="40">
        <v>0</v>
      </c>
      <c r="G25" s="400">
        <v>0</v>
      </c>
      <c r="H25" s="383"/>
      <c r="I25" s="383"/>
    </row>
    <row r="26" spans="2:9" s="19" customFormat="1" ht="15" customHeight="1">
      <c r="B26" s="20">
        <v>5</v>
      </c>
      <c r="C26" s="28" t="s">
        <v>32</v>
      </c>
      <c r="D26" s="29"/>
      <c r="E26" s="29"/>
      <c r="F26" s="40"/>
      <c r="G26" s="400"/>
      <c r="H26" s="383"/>
      <c r="I26" s="383"/>
    </row>
    <row r="27" spans="2:9" s="32" customFormat="1" ht="16.5" customHeight="1">
      <c r="B27" s="16">
        <v>6</v>
      </c>
      <c r="C27" s="41" t="s">
        <v>33</v>
      </c>
      <c r="D27" s="29"/>
      <c r="E27" s="29"/>
      <c r="F27" s="40">
        <v>0</v>
      </c>
      <c r="G27" s="400">
        <v>0</v>
      </c>
      <c r="H27" s="383"/>
      <c r="I27" s="383"/>
    </row>
    <row r="28" spans="2:9" s="32" customFormat="1" ht="15.75" customHeight="1">
      <c r="B28" s="16">
        <v>7</v>
      </c>
      <c r="C28" s="41" t="s">
        <v>34</v>
      </c>
      <c r="D28" s="20"/>
      <c r="E28" s="20"/>
      <c r="F28" s="23">
        <v>0</v>
      </c>
      <c r="G28" s="399">
        <v>0</v>
      </c>
      <c r="H28" s="383"/>
      <c r="I28" s="383"/>
    </row>
    <row r="29" spans="2:7" ht="15" customHeight="1">
      <c r="B29" s="364"/>
      <c r="C29" s="365" t="s">
        <v>35</v>
      </c>
      <c r="D29" s="366"/>
      <c r="E29" s="367">
        <v>2555892.4020000002</v>
      </c>
      <c r="F29" s="367">
        <v>2302514.437</v>
      </c>
      <c r="G29" s="367">
        <f>G11+G17+G25+G27+G28</f>
        <v>2050337.4110000003</v>
      </c>
    </row>
    <row r="30" spans="2:7" ht="15" customHeight="1">
      <c r="B30" s="16" t="s">
        <v>36</v>
      </c>
      <c r="C30" s="17" t="s">
        <v>37</v>
      </c>
      <c r="D30" s="20"/>
      <c r="E30" s="20"/>
      <c r="F30" s="33">
        <v>0</v>
      </c>
      <c r="G30" s="399">
        <v>0</v>
      </c>
    </row>
    <row r="31" spans="2:7" ht="15.75" customHeight="1">
      <c r="B31" s="20">
        <v>1</v>
      </c>
      <c r="C31" s="17" t="s">
        <v>38</v>
      </c>
      <c r="D31" s="14"/>
      <c r="E31" s="14"/>
      <c r="F31" s="42">
        <v>0</v>
      </c>
      <c r="G31" s="401">
        <v>0</v>
      </c>
    </row>
    <row r="32" spans="2:7" ht="27" customHeight="1" outlineLevel="3">
      <c r="B32" s="43" t="s">
        <v>10</v>
      </c>
      <c r="C32" s="44" t="s">
        <v>39</v>
      </c>
      <c r="D32" s="14"/>
      <c r="E32" s="14"/>
      <c r="F32" s="42">
        <v>0</v>
      </c>
      <c r="G32" s="401">
        <v>0</v>
      </c>
    </row>
    <row r="33" spans="2:7" ht="16.5" customHeight="1" outlineLevel="3">
      <c r="B33" s="43" t="s">
        <v>14</v>
      </c>
      <c r="C33" s="44" t="s">
        <v>40</v>
      </c>
      <c r="D33" s="14"/>
      <c r="E33" s="14"/>
      <c r="F33" s="42">
        <v>0</v>
      </c>
      <c r="G33" s="401">
        <v>0</v>
      </c>
    </row>
    <row r="34" spans="2:7" ht="16.5" customHeight="1" outlineLevel="3">
      <c r="B34" s="43" t="s">
        <v>20</v>
      </c>
      <c r="C34" s="44" t="s">
        <v>41</v>
      </c>
      <c r="D34" s="14"/>
      <c r="E34" s="14"/>
      <c r="F34" s="42">
        <v>0</v>
      </c>
      <c r="G34" s="401">
        <v>0</v>
      </c>
    </row>
    <row r="35" spans="2:7" ht="16.5" customHeight="1" outlineLevel="3">
      <c r="B35" s="43" t="s">
        <v>22</v>
      </c>
      <c r="C35" s="44" t="s">
        <v>42</v>
      </c>
      <c r="D35" s="20"/>
      <c r="E35" s="20"/>
      <c r="F35" s="31">
        <v>0</v>
      </c>
      <c r="G35" s="399">
        <v>0</v>
      </c>
    </row>
    <row r="36" spans="2:7" ht="15" customHeight="1">
      <c r="B36" s="29"/>
      <c r="C36" s="20" t="s">
        <v>16</v>
      </c>
      <c r="D36" s="20"/>
      <c r="E36" s="20"/>
      <c r="F36" s="33">
        <v>0</v>
      </c>
      <c r="G36" s="399">
        <v>0</v>
      </c>
    </row>
    <row r="37" spans="2:9" s="19" customFormat="1" ht="15" customHeight="1">
      <c r="B37" s="20">
        <v>2</v>
      </c>
      <c r="C37" s="17" t="s">
        <v>43</v>
      </c>
      <c r="D37" s="14"/>
      <c r="E37" s="14"/>
      <c r="F37" s="42">
        <v>0</v>
      </c>
      <c r="G37" s="401">
        <v>0</v>
      </c>
      <c r="H37" s="383"/>
      <c r="I37" s="383"/>
    </row>
    <row r="38" spans="2:9" s="45" customFormat="1" ht="15" customHeight="1" outlineLevel="1">
      <c r="B38" s="43" t="s">
        <v>10</v>
      </c>
      <c r="C38" s="44" t="s">
        <v>44</v>
      </c>
      <c r="D38" s="14"/>
      <c r="E38" s="14"/>
      <c r="F38" s="42">
        <v>0</v>
      </c>
      <c r="G38" s="401">
        <v>0</v>
      </c>
      <c r="H38" s="384"/>
      <c r="I38" s="384"/>
    </row>
    <row r="39" spans="2:9" s="45" customFormat="1" ht="15" customHeight="1" outlineLevel="1">
      <c r="B39" s="43" t="s">
        <v>14</v>
      </c>
      <c r="C39" s="44" t="s">
        <v>45</v>
      </c>
      <c r="D39" s="14"/>
      <c r="E39" s="14"/>
      <c r="F39" s="46"/>
      <c r="G39" s="401"/>
      <c r="H39" s="384"/>
      <c r="I39" s="384"/>
    </row>
    <row r="40" spans="2:9" s="45" customFormat="1" ht="15" customHeight="1" outlineLevel="1">
      <c r="B40" s="43" t="s">
        <v>20</v>
      </c>
      <c r="C40" s="44" t="s">
        <v>46</v>
      </c>
      <c r="D40" s="404"/>
      <c r="E40" s="417">
        <v>1021131</v>
      </c>
      <c r="F40" s="42">
        <v>1071843</v>
      </c>
      <c r="G40" s="405">
        <v>1122554.7999999998</v>
      </c>
      <c r="H40" s="384"/>
      <c r="I40" s="384"/>
    </row>
    <row r="41" spans="2:9" s="45" customFormat="1" ht="20.25" customHeight="1" outlineLevel="1">
      <c r="B41" s="43" t="s">
        <v>22</v>
      </c>
      <c r="C41" s="44" t="s">
        <v>47</v>
      </c>
      <c r="D41" s="20"/>
      <c r="E41" s="20"/>
      <c r="F41" s="42"/>
      <c r="G41" s="399"/>
      <c r="H41" s="384"/>
      <c r="I41" s="384"/>
    </row>
    <row r="42" spans="2:9" s="48" customFormat="1" ht="15" customHeight="1">
      <c r="B42" s="20"/>
      <c r="C42" s="20" t="s">
        <v>16</v>
      </c>
      <c r="D42" s="29"/>
      <c r="E42" s="40">
        <v>1021131</v>
      </c>
      <c r="F42" s="40">
        <v>1071843</v>
      </c>
      <c r="G42" s="40">
        <f>SUM(G38:G41)</f>
        <v>1122554.7999999998</v>
      </c>
      <c r="H42" s="385"/>
      <c r="I42" s="385"/>
    </row>
    <row r="43" spans="2:9" s="48" customFormat="1" ht="15" customHeight="1">
      <c r="B43" s="20">
        <v>3</v>
      </c>
      <c r="C43" s="28" t="s">
        <v>48</v>
      </c>
      <c r="D43" s="29"/>
      <c r="E43" s="29"/>
      <c r="F43" s="40"/>
      <c r="G43" s="400"/>
      <c r="H43" s="385"/>
      <c r="I43" s="385"/>
    </row>
    <row r="44" spans="2:9" s="49" customFormat="1" ht="16.5" customHeight="1">
      <c r="B44" s="16">
        <v>4</v>
      </c>
      <c r="C44" s="41" t="s">
        <v>49</v>
      </c>
      <c r="D44" s="29"/>
      <c r="E44" s="29"/>
      <c r="F44" s="40">
        <v>0</v>
      </c>
      <c r="G44" s="400">
        <v>0</v>
      </c>
      <c r="H44" s="382"/>
      <c r="I44" s="382"/>
    </row>
    <row r="45" spans="2:9" s="49" customFormat="1" ht="12.75" customHeight="1">
      <c r="B45" s="16">
        <v>5</v>
      </c>
      <c r="C45" s="41" t="s">
        <v>50</v>
      </c>
      <c r="D45" s="14"/>
      <c r="E45" s="14"/>
      <c r="F45" s="42">
        <v>0</v>
      </c>
      <c r="G45" s="401">
        <v>0</v>
      </c>
      <c r="H45" s="382"/>
      <c r="I45" s="382"/>
    </row>
    <row r="46" spans="2:7" ht="15" customHeight="1">
      <c r="B46" s="43" t="s">
        <v>10</v>
      </c>
      <c r="C46" s="44" t="s">
        <v>51</v>
      </c>
      <c r="D46" s="14"/>
      <c r="E46" s="14"/>
      <c r="F46" s="42">
        <v>0</v>
      </c>
      <c r="G46" s="401">
        <v>0</v>
      </c>
    </row>
    <row r="47" spans="2:7" ht="15" customHeight="1">
      <c r="B47" s="43" t="s">
        <v>14</v>
      </c>
      <c r="C47" s="44" t="s">
        <v>52</v>
      </c>
      <c r="D47" s="14"/>
      <c r="E47" s="14"/>
      <c r="F47" s="42">
        <v>0</v>
      </c>
      <c r="G47" s="401">
        <v>0</v>
      </c>
    </row>
    <row r="48" spans="2:7" ht="15" customHeight="1">
      <c r="B48" s="43" t="s">
        <v>20</v>
      </c>
      <c r="C48" s="44" t="s">
        <v>53</v>
      </c>
      <c r="D48" s="29"/>
      <c r="E48" s="29"/>
      <c r="F48" s="42">
        <v>0</v>
      </c>
      <c r="G48" s="400">
        <v>0</v>
      </c>
    </row>
    <row r="49" spans="2:9" s="19" customFormat="1" ht="15" customHeight="1">
      <c r="B49" s="20"/>
      <c r="C49" s="20" t="s">
        <v>16</v>
      </c>
      <c r="D49" s="20"/>
      <c r="E49" s="20"/>
      <c r="F49" s="33">
        <v>0</v>
      </c>
      <c r="G49" s="399">
        <v>0</v>
      </c>
      <c r="H49" s="383"/>
      <c r="I49" s="383"/>
    </row>
    <row r="50" spans="2:7" ht="17.25" customHeight="1">
      <c r="B50" s="16">
        <v>5</v>
      </c>
      <c r="C50" s="17" t="s">
        <v>54</v>
      </c>
      <c r="D50" s="20"/>
      <c r="E50" s="20"/>
      <c r="F50" s="42">
        <v>0</v>
      </c>
      <c r="G50" s="399">
        <v>0</v>
      </c>
    </row>
    <row r="51" spans="2:7" ht="18" customHeight="1">
      <c r="B51" s="43">
        <v>6</v>
      </c>
      <c r="C51" s="17" t="s">
        <v>55</v>
      </c>
      <c r="D51" s="20"/>
      <c r="E51" s="20"/>
      <c r="F51" s="33">
        <v>0</v>
      </c>
      <c r="G51" s="399">
        <v>0</v>
      </c>
    </row>
    <row r="52" spans="2:7" ht="15" customHeight="1">
      <c r="B52" s="364"/>
      <c r="C52" s="365" t="s">
        <v>56</v>
      </c>
      <c r="D52" s="366"/>
      <c r="E52" s="418">
        <v>1021131</v>
      </c>
      <c r="F52" s="367">
        <v>1071843</v>
      </c>
      <c r="G52" s="367">
        <f>G42+G49+G50+G51</f>
        <v>1122554.7999999998</v>
      </c>
    </row>
    <row r="53" spans="2:9" ht="15" customHeight="1">
      <c r="B53" s="364"/>
      <c r="C53" s="365" t="s">
        <v>57</v>
      </c>
      <c r="D53" s="366"/>
      <c r="E53" s="419">
        <v>3577023.4020000002</v>
      </c>
      <c r="F53" s="398">
        <v>3374357.437</v>
      </c>
      <c r="G53" s="367">
        <f>G29+G52</f>
        <v>3172892.211</v>
      </c>
      <c r="H53" s="386"/>
      <c r="I53" s="386"/>
    </row>
    <row r="54" spans="2:13" s="50" customFormat="1" ht="15" customHeight="1">
      <c r="B54" s="51"/>
      <c r="C54" s="52"/>
      <c r="D54" s="51"/>
      <c r="E54" s="51"/>
      <c r="F54" s="53"/>
      <c r="G54" s="403"/>
      <c r="H54" s="382"/>
      <c r="I54" s="382"/>
      <c r="J54" s="11"/>
      <c r="K54" s="11"/>
      <c r="L54" s="11"/>
      <c r="M54" s="11"/>
    </row>
    <row r="55" spans="2:13" s="50" customFormat="1" ht="15" customHeight="1">
      <c r="B55" s="51"/>
      <c r="C55" s="52"/>
      <c r="D55" s="51"/>
      <c r="E55" s="51"/>
      <c r="F55" s="53"/>
      <c r="G55" s="403"/>
      <c r="H55" s="382"/>
      <c r="I55" s="382"/>
      <c r="J55" s="11"/>
      <c r="K55" s="11"/>
      <c r="L55" s="11"/>
      <c r="M55" s="11"/>
    </row>
    <row r="56" spans="2:13" s="50" customFormat="1" ht="32.25" customHeight="1">
      <c r="B56" s="441" t="s">
        <v>58</v>
      </c>
      <c r="C56" s="442"/>
      <c r="D56" s="14"/>
      <c r="E56" s="15" t="s">
        <v>388</v>
      </c>
      <c r="F56" s="15" t="s">
        <v>384</v>
      </c>
      <c r="G56" s="15" t="s">
        <v>383</v>
      </c>
      <c r="H56" s="382"/>
      <c r="I56" s="382"/>
      <c r="J56" s="11"/>
      <c r="K56" s="11"/>
      <c r="L56" s="11"/>
      <c r="M56" s="11"/>
    </row>
    <row r="57" spans="2:13" s="50" customFormat="1" ht="15.75" customHeight="1">
      <c r="B57" s="443"/>
      <c r="C57" s="444"/>
      <c r="D57" s="14"/>
      <c r="E57" s="15" t="s">
        <v>6</v>
      </c>
      <c r="F57" s="15" t="s">
        <v>6</v>
      </c>
      <c r="G57" s="15" t="s">
        <v>6</v>
      </c>
      <c r="H57" s="382"/>
      <c r="I57" s="382"/>
      <c r="J57" s="11"/>
      <c r="K57" s="11"/>
      <c r="L57" s="11"/>
      <c r="M57" s="11"/>
    </row>
    <row r="58" spans="2:7" ht="15" customHeight="1">
      <c r="B58" s="368" t="s">
        <v>7</v>
      </c>
      <c r="C58" s="369" t="s">
        <v>59</v>
      </c>
      <c r="D58" s="370"/>
      <c r="E58" s="420"/>
      <c r="F58" s="363">
        <v>0</v>
      </c>
      <c r="G58" s="406">
        <v>0</v>
      </c>
    </row>
    <row r="59" spans="2:9" s="19" customFormat="1" ht="15" customHeight="1">
      <c r="B59" s="20">
        <v>1</v>
      </c>
      <c r="C59" s="17" t="s">
        <v>60</v>
      </c>
      <c r="D59" s="20"/>
      <c r="E59" s="39"/>
      <c r="F59" s="54">
        <v>0</v>
      </c>
      <c r="G59" s="406">
        <v>0</v>
      </c>
      <c r="H59" s="383"/>
      <c r="I59" s="383"/>
    </row>
    <row r="60" spans="2:9" s="19" customFormat="1" ht="15" customHeight="1">
      <c r="B60" s="20">
        <v>2</v>
      </c>
      <c r="C60" s="17" t="s">
        <v>61</v>
      </c>
      <c r="D60" s="20"/>
      <c r="E60" s="39"/>
      <c r="F60" s="54">
        <v>0</v>
      </c>
      <c r="G60" s="406">
        <v>0</v>
      </c>
      <c r="H60" s="383"/>
      <c r="I60" s="383"/>
    </row>
    <row r="61" spans="2:7" ht="17.25" customHeight="1">
      <c r="B61" s="20" t="s">
        <v>10</v>
      </c>
      <c r="C61" s="44" t="s">
        <v>62</v>
      </c>
      <c r="D61" s="14"/>
      <c r="E61" s="15"/>
      <c r="F61" s="54"/>
      <c r="G61" s="401"/>
    </row>
    <row r="62" spans="2:7" ht="15.75" customHeight="1">
      <c r="B62" s="20" t="s">
        <v>14</v>
      </c>
      <c r="C62" s="44" t="s">
        <v>63</v>
      </c>
      <c r="D62" s="14"/>
      <c r="E62" s="15"/>
      <c r="F62" s="54">
        <v>0</v>
      </c>
      <c r="G62" s="401">
        <v>0</v>
      </c>
    </row>
    <row r="63" spans="2:7" ht="15.75" customHeight="1">
      <c r="B63" s="20" t="s">
        <v>20</v>
      </c>
      <c r="C63" s="44" t="s">
        <v>64</v>
      </c>
      <c r="D63" s="14"/>
      <c r="E63" s="15"/>
      <c r="F63" s="54">
        <v>0</v>
      </c>
      <c r="G63" s="401">
        <v>0</v>
      </c>
    </row>
    <row r="64" spans="2:9" s="19" customFormat="1" ht="15" customHeight="1">
      <c r="B64" s="20"/>
      <c r="C64" s="20" t="s">
        <v>65</v>
      </c>
      <c r="D64" s="20"/>
      <c r="E64" s="39"/>
      <c r="F64" s="55">
        <v>0</v>
      </c>
      <c r="G64" s="406">
        <v>0</v>
      </c>
      <c r="H64" s="383"/>
      <c r="I64" s="383"/>
    </row>
    <row r="65" spans="2:7" ht="15" customHeight="1">
      <c r="B65" s="20">
        <v>3</v>
      </c>
      <c r="C65" s="28" t="s">
        <v>66</v>
      </c>
      <c r="D65" s="20"/>
      <c r="E65" s="39"/>
      <c r="F65" s="54">
        <v>0</v>
      </c>
      <c r="G65" s="406">
        <v>0</v>
      </c>
    </row>
    <row r="66" spans="2:7" ht="14.25" customHeight="1">
      <c r="B66" s="20" t="s">
        <v>10</v>
      </c>
      <c r="C66" s="44" t="s">
        <v>67</v>
      </c>
      <c r="D66" s="20"/>
      <c r="E66" s="39">
        <v>36000</v>
      </c>
      <c r="F66" s="30">
        <v>100000</v>
      </c>
      <c r="G66" s="407">
        <v>0</v>
      </c>
    </row>
    <row r="67" spans="2:7" ht="16.5" customHeight="1" outlineLevel="1">
      <c r="B67" s="20" t="s">
        <v>14</v>
      </c>
      <c r="C67" s="44" t="s">
        <v>68</v>
      </c>
      <c r="D67" s="20"/>
      <c r="E67" s="39">
        <v>-0.10000000009313226</v>
      </c>
      <c r="F67" s="42">
        <v>0</v>
      </c>
      <c r="G67" s="406">
        <v>0</v>
      </c>
    </row>
    <row r="68" spans="2:7" ht="15" customHeight="1" outlineLevel="1">
      <c r="B68" s="20" t="s">
        <v>20</v>
      </c>
      <c r="C68" s="44" t="s">
        <v>69</v>
      </c>
      <c r="D68" s="20"/>
      <c r="E68" s="39">
        <v>156499.1</v>
      </c>
      <c r="F68" s="42">
        <v>155388</v>
      </c>
      <c r="G68" s="406">
        <v>155384</v>
      </c>
    </row>
    <row r="69" spans="2:7" ht="15" customHeight="1" outlineLevel="1">
      <c r="B69" s="20" t="s">
        <v>70</v>
      </c>
      <c r="C69" s="44" t="s">
        <v>71</v>
      </c>
      <c r="D69" s="20"/>
      <c r="E69" s="39"/>
      <c r="F69" s="42"/>
      <c r="G69" s="406"/>
    </row>
    <row r="70" spans="2:7" ht="15" customHeight="1" outlineLevel="1">
      <c r="B70" s="43" t="s">
        <v>72</v>
      </c>
      <c r="C70" s="57" t="s">
        <v>248</v>
      </c>
      <c r="D70" s="29"/>
      <c r="E70" s="31">
        <v>1546440</v>
      </c>
      <c r="F70" s="54">
        <v>1393440</v>
      </c>
      <c r="G70" s="400">
        <v>1393440</v>
      </c>
    </row>
    <row r="71" spans="2:7" ht="15" customHeight="1">
      <c r="B71" s="16"/>
      <c r="C71" s="29" t="s">
        <v>16</v>
      </c>
      <c r="D71" s="29"/>
      <c r="E71" s="31">
        <v>1738939</v>
      </c>
      <c r="F71" s="31">
        <v>1648828</v>
      </c>
      <c r="G71" s="31">
        <f>SUM(G66:G70)</f>
        <v>1548824</v>
      </c>
    </row>
    <row r="72" spans="2:9" s="19" customFormat="1" ht="15" customHeight="1">
      <c r="B72" s="16">
        <v>4</v>
      </c>
      <c r="C72" s="17" t="s">
        <v>73</v>
      </c>
      <c r="D72" s="20"/>
      <c r="E72" s="39"/>
      <c r="F72" s="33"/>
      <c r="G72" s="406"/>
      <c r="H72" s="383"/>
      <c r="I72" s="383"/>
    </row>
    <row r="73" spans="2:9" s="19" customFormat="1" ht="15" customHeight="1">
      <c r="B73" s="16">
        <v>5</v>
      </c>
      <c r="C73" s="17" t="s">
        <v>74</v>
      </c>
      <c r="D73" s="20"/>
      <c r="E73" s="39"/>
      <c r="F73" s="33">
        <v>0</v>
      </c>
      <c r="G73" s="406">
        <v>0</v>
      </c>
      <c r="H73" s="383"/>
      <c r="I73" s="383"/>
    </row>
    <row r="74" spans="2:7" ht="15" customHeight="1">
      <c r="B74" s="364"/>
      <c r="C74" s="374" t="s">
        <v>75</v>
      </c>
      <c r="D74" s="366"/>
      <c r="E74" s="421">
        <v>1738939</v>
      </c>
      <c r="F74" s="375">
        <v>1648828</v>
      </c>
      <c r="G74" s="375">
        <f>G59+G64+G71+G72+G73</f>
        <v>1548824</v>
      </c>
    </row>
    <row r="75" spans="2:7" ht="15" customHeight="1">
      <c r="B75" s="368"/>
      <c r="C75" s="371"/>
      <c r="D75" s="20"/>
      <c r="E75" s="39"/>
      <c r="F75" s="24"/>
      <c r="G75" s="406"/>
    </row>
    <row r="76" spans="2:7" ht="15" customHeight="1">
      <c r="B76" s="368" t="s">
        <v>36</v>
      </c>
      <c r="C76" s="372" t="s">
        <v>76</v>
      </c>
      <c r="D76" s="20"/>
      <c r="E76" s="39"/>
      <c r="F76" s="58"/>
      <c r="G76" s="406"/>
    </row>
    <row r="77" spans="2:7" ht="15" customHeight="1">
      <c r="B77" s="373"/>
      <c r="C77" s="373"/>
      <c r="D77" s="29"/>
      <c r="E77" s="31"/>
      <c r="F77" s="31"/>
      <c r="G77" s="400"/>
    </row>
    <row r="78" spans="2:9" s="19" customFormat="1" ht="15" customHeight="1">
      <c r="B78" s="16">
        <v>1</v>
      </c>
      <c r="C78" s="17" t="s">
        <v>77</v>
      </c>
      <c r="D78" s="16"/>
      <c r="E78" s="422"/>
      <c r="F78" s="55"/>
      <c r="G78" s="402"/>
      <c r="H78" s="383"/>
      <c r="I78" s="383"/>
    </row>
    <row r="79" spans="2:9" s="47" customFormat="1" ht="15" customHeight="1">
      <c r="B79" s="29" t="s">
        <v>10</v>
      </c>
      <c r="C79" s="44" t="s">
        <v>62</v>
      </c>
      <c r="D79" s="59"/>
      <c r="E79" s="423"/>
      <c r="F79" s="54"/>
      <c r="G79" s="408"/>
      <c r="H79" s="387"/>
      <c r="I79" s="387"/>
    </row>
    <row r="80" spans="2:9" s="47" customFormat="1" ht="15" customHeight="1">
      <c r="B80" s="29" t="s">
        <v>14</v>
      </c>
      <c r="C80" s="44" t="s">
        <v>64</v>
      </c>
      <c r="D80" s="59"/>
      <c r="E80" s="423"/>
      <c r="F80" s="60">
        <v>0</v>
      </c>
      <c r="G80" s="408">
        <v>0</v>
      </c>
      <c r="H80" s="387"/>
      <c r="I80" s="387"/>
    </row>
    <row r="81" spans="2:9" s="47" customFormat="1" ht="15" customHeight="1">
      <c r="B81" s="29"/>
      <c r="C81" s="20" t="s">
        <v>16</v>
      </c>
      <c r="D81" s="59"/>
      <c r="E81" s="423"/>
      <c r="F81" s="60">
        <v>0</v>
      </c>
      <c r="G81" s="408">
        <v>0</v>
      </c>
      <c r="H81" s="387"/>
      <c r="I81" s="387"/>
    </row>
    <row r="82" spans="2:9" s="47" customFormat="1" ht="15" customHeight="1">
      <c r="B82" s="29">
        <v>2</v>
      </c>
      <c r="C82" s="17" t="s">
        <v>78</v>
      </c>
      <c r="D82" s="59"/>
      <c r="E82" s="423"/>
      <c r="F82" s="60"/>
      <c r="G82" s="408"/>
      <c r="H82" s="387"/>
      <c r="I82" s="387"/>
    </row>
    <row r="83" spans="2:9" s="61" customFormat="1" ht="15.75" customHeight="1">
      <c r="B83" s="62">
        <v>3</v>
      </c>
      <c r="C83" s="63" t="s">
        <v>79</v>
      </c>
      <c r="D83" s="62"/>
      <c r="E83" s="424"/>
      <c r="F83" s="64">
        <v>0</v>
      </c>
      <c r="G83" s="402">
        <v>0</v>
      </c>
      <c r="H83" s="383"/>
      <c r="I83" s="383"/>
    </row>
    <row r="84" spans="2:9" s="19" customFormat="1" ht="15" customHeight="1">
      <c r="B84" s="16">
        <v>4</v>
      </c>
      <c r="C84" s="17" t="s">
        <v>73</v>
      </c>
      <c r="D84" s="16"/>
      <c r="E84" s="422"/>
      <c r="F84" s="33">
        <v>0</v>
      </c>
      <c r="G84" s="402">
        <v>0</v>
      </c>
      <c r="H84" s="383"/>
      <c r="I84" s="383"/>
    </row>
    <row r="85" spans="2:7" ht="15" customHeight="1">
      <c r="B85" s="20"/>
      <c r="C85" s="65" t="s">
        <v>80</v>
      </c>
      <c r="D85" s="20"/>
      <c r="E85" s="39"/>
      <c r="F85" s="33">
        <v>0</v>
      </c>
      <c r="G85" s="406">
        <v>0</v>
      </c>
    </row>
    <row r="86" spans="2:7" ht="15" customHeight="1">
      <c r="B86" s="20"/>
      <c r="C86" s="65" t="s">
        <v>81</v>
      </c>
      <c r="D86" s="20"/>
      <c r="E86" s="39">
        <v>1738939</v>
      </c>
      <c r="F86" s="33">
        <v>1648828</v>
      </c>
      <c r="G86" s="33">
        <f>G74+G85</f>
        <v>1548824</v>
      </c>
    </row>
    <row r="87" spans="2:7" ht="15" customHeight="1">
      <c r="B87" s="16" t="s">
        <v>82</v>
      </c>
      <c r="C87" s="65" t="s">
        <v>83</v>
      </c>
      <c r="D87" s="20"/>
      <c r="E87" s="39"/>
      <c r="F87" s="33"/>
      <c r="G87" s="406"/>
    </row>
    <row r="88" spans="2:9" s="19" customFormat="1" ht="15.75" customHeight="1">
      <c r="B88" s="16">
        <v>1</v>
      </c>
      <c r="C88" s="66" t="s">
        <v>84</v>
      </c>
      <c r="D88" s="16"/>
      <c r="E88" s="422"/>
      <c r="F88" s="67">
        <v>0</v>
      </c>
      <c r="G88" s="402">
        <v>0</v>
      </c>
      <c r="H88" s="383"/>
      <c r="I88" s="383"/>
    </row>
    <row r="89" spans="2:9" s="19" customFormat="1" ht="23.25" customHeight="1">
      <c r="B89" s="16">
        <v>2</v>
      </c>
      <c r="C89" s="68" t="s">
        <v>85</v>
      </c>
      <c r="D89" s="16"/>
      <c r="E89" s="422"/>
      <c r="F89" s="67">
        <v>0</v>
      </c>
      <c r="G89" s="402">
        <v>0</v>
      </c>
      <c r="H89" s="383"/>
      <c r="I89" s="383"/>
    </row>
    <row r="90" spans="2:9" s="19" customFormat="1" ht="15" customHeight="1">
      <c r="B90" s="16">
        <v>3</v>
      </c>
      <c r="C90" s="17" t="s">
        <v>86</v>
      </c>
      <c r="D90" s="16"/>
      <c r="E90" s="422">
        <v>100000</v>
      </c>
      <c r="F90" s="23">
        <v>100000</v>
      </c>
      <c r="G90" s="402">
        <v>100000</v>
      </c>
      <c r="H90" s="383"/>
      <c r="I90" s="383"/>
    </row>
    <row r="91" spans="2:9" s="19" customFormat="1" ht="15" customHeight="1">
      <c r="B91" s="16">
        <v>4</v>
      </c>
      <c r="C91" s="17" t="s">
        <v>87</v>
      </c>
      <c r="D91" s="16"/>
      <c r="E91" s="422"/>
      <c r="F91" s="33">
        <v>0</v>
      </c>
      <c r="G91" s="402">
        <v>0</v>
      </c>
      <c r="H91" s="383"/>
      <c r="I91" s="383"/>
    </row>
    <row r="92" spans="2:9" s="19" customFormat="1" ht="15" customHeight="1">
      <c r="B92" s="16">
        <v>5</v>
      </c>
      <c r="C92" s="17" t="s">
        <v>88</v>
      </c>
      <c r="D92" s="16"/>
      <c r="E92" s="422"/>
      <c r="F92" s="33">
        <v>0</v>
      </c>
      <c r="G92" s="402">
        <v>0</v>
      </c>
      <c r="H92" s="383"/>
      <c r="I92" s="383"/>
    </row>
    <row r="93" spans="2:9" s="19" customFormat="1" ht="15" customHeight="1">
      <c r="B93" s="16">
        <v>6</v>
      </c>
      <c r="C93" s="17" t="s">
        <v>89</v>
      </c>
      <c r="D93" s="16"/>
      <c r="E93" s="422"/>
      <c r="F93" s="33">
        <v>0</v>
      </c>
      <c r="G93" s="402">
        <v>0</v>
      </c>
      <c r="H93" s="383"/>
      <c r="I93" s="383"/>
    </row>
    <row r="94" spans="2:9" s="19" customFormat="1" ht="15" customHeight="1">
      <c r="B94" s="16">
        <v>7</v>
      </c>
      <c r="C94" s="17" t="s">
        <v>90</v>
      </c>
      <c r="D94" s="16"/>
      <c r="E94" s="422"/>
      <c r="F94" s="33">
        <v>0</v>
      </c>
      <c r="G94" s="402">
        <v>0</v>
      </c>
      <c r="H94" s="383"/>
      <c r="I94" s="383"/>
    </row>
    <row r="95" spans="2:9" s="19" customFormat="1" ht="15" customHeight="1">
      <c r="B95" s="16">
        <v>8</v>
      </c>
      <c r="C95" s="17" t="s">
        <v>91</v>
      </c>
      <c r="D95" s="16"/>
      <c r="E95" s="422"/>
      <c r="F95" s="33"/>
      <c r="G95" s="402"/>
      <c r="H95" s="383"/>
      <c r="I95" s="383"/>
    </row>
    <row r="96" spans="2:9" s="19" customFormat="1" ht="15" customHeight="1">
      <c r="B96" s="16">
        <v>9</v>
      </c>
      <c r="C96" s="65" t="s">
        <v>92</v>
      </c>
      <c r="D96" s="16"/>
      <c r="E96" s="422"/>
      <c r="F96" s="33">
        <v>0</v>
      </c>
      <c r="G96" s="402">
        <v>0</v>
      </c>
      <c r="H96" s="383"/>
      <c r="I96" s="383"/>
    </row>
    <row r="97" spans="2:9" s="19" customFormat="1" ht="15" customHeight="1">
      <c r="B97" s="16">
        <v>10</v>
      </c>
      <c r="C97" s="17" t="s">
        <v>93</v>
      </c>
      <c r="D97" s="16"/>
      <c r="E97" s="422"/>
      <c r="F97" s="33">
        <v>0</v>
      </c>
      <c r="G97" s="402">
        <v>0</v>
      </c>
      <c r="H97" s="383"/>
      <c r="I97" s="383"/>
    </row>
    <row r="98" spans="2:9" s="19" customFormat="1" ht="12.75" customHeight="1">
      <c r="B98" s="16">
        <v>11</v>
      </c>
      <c r="C98" s="17" t="s">
        <v>94</v>
      </c>
      <c r="D98" s="16"/>
      <c r="E98" s="422">
        <v>1625530</v>
      </c>
      <c r="F98" s="33">
        <v>1524069</v>
      </c>
      <c r="G98" s="402">
        <v>1124488</v>
      </c>
      <c r="H98" s="383"/>
      <c r="I98" s="383"/>
    </row>
    <row r="99" spans="2:7" ht="13.5" customHeight="1">
      <c r="B99" s="16">
        <v>12</v>
      </c>
      <c r="C99" s="17" t="s">
        <v>95</v>
      </c>
      <c r="D99" s="16"/>
      <c r="E99" s="422">
        <v>112555.07200000001</v>
      </c>
      <c r="F99" s="33">
        <v>101461.03699999998</v>
      </c>
      <c r="G99" s="402">
        <v>399580.90099999984</v>
      </c>
    </row>
    <row r="100" spans="2:7" ht="15" customHeight="1">
      <c r="B100" s="364"/>
      <c r="C100" s="365" t="s">
        <v>96</v>
      </c>
      <c r="D100" s="366"/>
      <c r="E100" s="421">
        <v>1838085.072</v>
      </c>
      <c r="F100" s="367">
        <v>1725530.037</v>
      </c>
      <c r="G100" s="367">
        <f>SUM(G88:G99)</f>
        <v>1624068.9009999998</v>
      </c>
    </row>
    <row r="101" spans="2:7" ht="15" customHeight="1">
      <c r="B101" s="364"/>
      <c r="C101" s="365" t="s">
        <v>97</v>
      </c>
      <c r="D101" s="366"/>
      <c r="E101" s="421">
        <v>3577024.0719999997</v>
      </c>
      <c r="F101" s="367">
        <v>3374358.037</v>
      </c>
      <c r="G101" s="367">
        <f>G100+G86</f>
        <v>3172892.9009999996</v>
      </c>
    </row>
    <row r="102" spans="2:9" s="69" customFormat="1" ht="15" customHeight="1">
      <c r="B102" s="70"/>
      <c r="C102" s="11"/>
      <c r="D102" s="48"/>
      <c r="E102" s="480">
        <v>-0.6699999994598329</v>
      </c>
      <c r="F102" s="480">
        <v>-0.6000000000931323</v>
      </c>
      <c r="G102" s="481"/>
      <c r="H102" s="382"/>
      <c r="I102" s="382"/>
    </row>
    <row r="103" spans="5:7" ht="15" customHeight="1">
      <c r="E103" s="480"/>
      <c r="F103" s="396"/>
      <c r="G103" s="481"/>
    </row>
    <row r="104" spans="5:7" ht="15" customHeight="1">
      <c r="E104" s="396"/>
      <c r="F104" s="396"/>
      <c r="G104" s="396">
        <f>G53-G101</f>
        <v>-0.6899999994784594</v>
      </c>
    </row>
    <row r="105" spans="5:7" ht="15" customHeight="1">
      <c r="E105" s="481"/>
      <c r="F105" s="396"/>
      <c r="G105" s="481"/>
    </row>
  </sheetData>
  <sheetProtection/>
  <mergeCells count="2">
    <mergeCell ref="B3:C4"/>
    <mergeCell ref="B56:C57"/>
  </mergeCells>
  <printOptions/>
  <pageMargins left="0.7" right="0.7" top="0.75" bottom="0.75" header="0.3" footer="0.3"/>
  <pageSetup horizontalDpi="600" verticalDpi="600" orientation="portrait" scale="82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H59"/>
  <sheetViews>
    <sheetView zoomScalePageLayoutView="0" workbookViewId="0" topLeftCell="A16">
      <selection activeCell="E29" sqref="E29"/>
    </sheetView>
  </sheetViews>
  <sheetFormatPr defaultColWidth="9.140625" defaultRowHeight="19.5" customHeight="1"/>
  <cols>
    <col min="1" max="1" width="9.140625" style="74" customWidth="1"/>
    <col min="2" max="2" width="6.421875" style="74" customWidth="1"/>
    <col min="3" max="3" width="62.7109375" style="71" customWidth="1"/>
    <col min="4" max="4" width="7.57421875" style="73" customWidth="1"/>
    <col min="5" max="5" width="13.421875" style="73" customWidth="1"/>
    <col min="6" max="6" width="13.57421875" style="106" customWidth="1"/>
    <col min="7" max="7" width="13.140625" style="73" hidden="1" customWidth="1"/>
    <col min="8" max="8" width="12.57421875" style="393" customWidth="1"/>
    <col min="9" max="16384" width="9.140625" style="74" customWidth="1"/>
  </cols>
  <sheetData>
    <row r="3" spans="2:8" s="71" customFormat="1" ht="36.75" customHeight="1">
      <c r="B3" s="445" t="s">
        <v>98</v>
      </c>
      <c r="C3" s="445" t="s">
        <v>99</v>
      </c>
      <c r="D3" s="447" t="s">
        <v>100</v>
      </c>
      <c r="E3" s="72" t="s">
        <v>388</v>
      </c>
      <c r="F3" s="72" t="s">
        <v>384</v>
      </c>
      <c r="G3" s="72" t="s">
        <v>383</v>
      </c>
      <c r="H3" s="388" t="s">
        <v>101</v>
      </c>
    </row>
    <row r="4" spans="2:8" s="71" customFormat="1" ht="14.25" customHeight="1">
      <c r="B4" s="446"/>
      <c r="C4" s="446"/>
      <c r="D4" s="448"/>
      <c r="E4" s="72" t="s">
        <v>6</v>
      </c>
      <c r="F4" s="72" t="s">
        <v>6</v>
      </c>
      <c r="G4" s="72" t="s">
        <v>6</v>
      </c>
      <c r="H4" s="388"/>
    </row>
    <row r="5" spans="2:8" ht="19.5" customHeight="1">
      <c r="B5" s="75">
        <v>1</v>
      </c>
      <c r="C5" s="76" t="s">
        <v>102</v>
      </c>
      <c r="D5" s="77"/>
      <c r="E5" s="410">
        <v>2495000</v>
      </c>
      <c r="F5" s="376">
        <v>2365000</v>
      </c>
      <c r="G5" s="410">
        <v>2650000</v>
      </c>
      <c r="H5" s="389" t="s">
        <v>103</v>
      </c>
    </row>
    <row r="6" spans="2:8" ht="19.5" customHeight="1">
      <c r="B6" s="75">
        <v>2</v>
      </c>
      <c r="C6" s="76" t="s">
        <v>104</v>
      </c>
      <c r="D6" s="77"/>
      <c r="E6" s="409"/>
      <c r="F6" s="78"/>
      <c r="G6" s="409"/>
      <c r="H6" s="389" t="s">
        <v>105</v>
      </c>
    </row>
    <row r="7" spans="2:8" ht="19.5" customHeight="1">
      <c r="B7" s="75">
        <v>3</v>
      </c>
      <c r="C7" s="76" t="s">
        <v>106</v>
      </c>
      <c r="D7" s="77"/>
      <c r="E7" s="409"/>
      <c r="F7" s="78"/>
      <c r="G7" s="409"/>
      <c r="H7" s="389">
        <v>722</v>
      </c>
    </row>
    <row r="8" spans="2:8" s="71" customFormat="1" ht="19.5" customHeight="1">
      <c r="B8" s="377"/>
      <c r="C8" s="378" t="s">
        <v>2</v>
      </c>
      <c r="D8" s="378"/>
      <c r="E8" s="425">
        <v>2495000</v>
      </c>
      <c r="F8" s="380">
        <v>2365000</v>
      </c>
      <c r="G8" s="380">
        <f>SUM(G5:G7)</f>
        <v>2650000</v>
      </c>
      <c r="H8" s="390"/>
    </row>
    <row r="9" spans="2:8" ht="18.75" customHeight="1">
      <c r="B9" s="75">
        <v>3</v>
      </c>
      <c r="C9" s="76" t="s">
        <v>107</v>
      </c>
      <c r="D9" s="77"/>
      <c r="E9" s="409"/>
      <c r="F9" s="79"/>
      <c r="G9" s="409"/>
      <c r="H9" s="389">
        <v>71</v>
      </c>
    </row>
    <row r="10" spans="2:8" ht="18" customHeight="1">
      <c r="B10" s="75">
        <v>4</v>
      </c>
      <c r="C10" s="76" t="s">
        <v>108</v>
      </c>
      <c r="D10" s="77"/>
      <c r="E10" s="409"/>
      <c r="F10" s="79"/>
      <c r="G10" s="409"/>
      <c r="H10" s="389" t="s">
        <v>109</v>
      </c>
    </row>
    <row r="11" spans="2:8" ht="20.25" customHeight="1">
      <c r="B11" s="75">
        <v>5</v>
      </c>
      <c r="C11" s="76" t="s">
        <v>110</v>
      </c>
      <c r="D11" s="77"/>
      <c r="E11" s="410">
        <v>-468674</v>
      </c>
      <c r="F11" s="79">
        <v>-288592</v>
      </c>
      <c r="G11" s="410">
        <v>-240678</v>
      </c>
      <c r="H11" s="389" t="s">
        <v>111</v>
      </c>
    </row>
    <row r="12" spans="2:8" ht="18" customHeight="1">
      <c r="B12" s="75">
        <v>6</v>
      </c>
      <c r="C12" s="80" t="s">
        <v>112</v>
      </c>
      <c r="D12" s="77"/>
      <c r="E12" s="410">
        <v>-1924763</v>
      </c>
      <c r="F12" s="79">
        <v>-1913652</v>
      </c>
      <c r="G12" s="410">
        <v>-1912752</v>
      </c>
      <c r="H12" s="389"/>
    </row>
    <row r="13" spans="2:8" s="81" customFormat="1" ht="15.75" customHeight="1">
      <c r="B13" s="82" t="s">
        <v>113</v>
      </c>
      <c r="C13" s="83" t="s">
        <v>114</v>
      </c>
      <c r="D13" s="84"/>
      <c r="E13" s="411">
        <v>-1639800</v>
      </c>
      <c r="F13" s="85">
        <v>-1639800</v>
      </c>
      <c r="G13" s="411">
        <v>-1639800</v>
      </c>
      <c r="H13" s="391">
        <v>641</v>
      </c>
    </row>
    <row r="14" spans="2:8" s="81" customFormat="1" ht="17.25" customHeight="1">
      <c r="B14" s="82" t="s">
        <v>115</v>
      </c>
      <c r="C14" s="83" t="s">
        <v>116</v>
      </c>
      <c r="D14" s="86"/>
      <c r="E14" s="408">
        <v>-273852</v>
      </c>
      <c r="F14" s="85">
        <v>-273852</v>
      </c>
      <c r="G14" s="408">
        <v>-272952</v>
      </c>
      <c r="H14" s="391">
        <v>644</v>
      </c>
    </row>
    <row r="15" spans="2:8" s="81" customFormat="1" ht="15.75" customHeight="1">
      <c r="B15" s="82" t="s">
        <v>117</v>
      </c>
      <c r="C15" s="87" t="s">
        <v>118</v>
      </c>
      <c r="D15" s="84"/>
      <c r="E15" s="411">
        <v>-11111</v>
      </c>
      <c r="F15" s="85">
        <v>0</v>
      </c>
      <c r="G15" s="411">
        <v>0</v>
      </c>
      <c r="H15" s="391">
        <v>648</v>
      </c>
    </row>
    <row r="16" spans="2:8" ht="20.25" customHeight="1">
      <c r="B16" s="75">
        <v>7</v>
      </c>
      <c r="C16" s="76" t="s">
        <v>119</v>
      </c>
      <c r="D16" s="77"/>
      <c r="E16" s="410">
        <v>-50712</v>
      </c>
      <c r="F16" s="79">
        <v>-50712</v>
      </c>
      <c r="G16" s="410">
        <v>-50712.200000000004</v>
      </c>
      <c r="H16" s="389" t="s">
        <v>120</v>
      </c>
    </row>
    <row r="17" spans="2:8" ht="18" customHeight="1">
      <c r="B17" s="75">
        <v>8</v>
      </c>
      <c r="C17" s="76" t="s">
        <v>251</v>
      </c>
      <c r="D17" s="77"/>
      <c r="E17" s="409"/>
      <c r="F17" s="88">
        <v>0</v>
      </c>
      <c r="G17" s="409">
        <v>0</v>
      </c>
      <c r="H17" s="389">
        <v>65</v>
      </c>
    </row>
    <row r="18" spans="2:8" s="71" customFormat="1" ht="18" customHeight="1">
      <c r="B18" s="377">
        <v>8</v>
      </c>
      <c r="C18" s="378" t="s">
        <v>121</v>
      </c>
      <c r="D18" s="379"/>
      <c r="E18" s="426">
        <v>-2444149</v>
      </c>
      <c r="F18" s="380">
        <v>-2252956</v>
      </c>
      <c r="G18" s="380">
        <f>G9+G10+G11+G12+G16+G17</f>
        <v>-2204142.2</v>
      </c>
      <c r="H18" s="390"/>
    </row>
    <row r="19" spans="2:8" s="71" customFormat="1" ht="15.75" customHeight="1">
      <c r="B19" s="77">
        <v>9</v>
      </c>
      <c r="C19" s="90" t="s">
        <v>122</v>
      </c>
      <c r="D19" s="89"/>
      <c r="E19" s="427">
        <v>50851</v>
      </c>
      <c r="F19" s="91">
        <v>112044</v>
      </c>
      <c r="G19" s="412">
        <v>445857.7999999998</v>
      </c>
      <c r="H19" s="390"/>
    </row>
    <row r="20" spans="2:8" s="92" customFormat="1" ht="23.25" customHeight="1">
      <c r="B20" s="75">
        <v>10</v>
      </c>
      <c r="C20" s="80" t="s">
        <v>123</v>
      </c>
      <c r="D20" s="77"/>
      <c r="E20" s="409"/>
      <c r="F20" s="78">
        <v>0</v>
      </c>
      <c r="G20" s="410">
        <v>0</v>
      </c>
      <c r="H20" s="389" t="s">
        <v>124</v>
      </c>
    </row>
    <row r="21" spans="2:8" s="92" customFormat="1" ht="16.5" customHeight="1">
      <c r="B21" s="75">
        <v>11</v>
      </c>
      <c r="C21" s="80" t="s">
        <v>125</v>
      </c>
      <c r="D21" s="77"/>
      <c r="E21" s="409"/>
      <c r="F21" s="78">
        <v>0</v>
      </c>
      <c r="G21" s="410">
        <v>0</v>
      </c>
      <c r="H21" s="389" t="s">
        <v>126</v>
      </c>
    </row>
    <row r="22" spans="2:8" ht="13.5" customHeight="1">
      <c r="B22" s="75">
        <v>12</v>
      </c>
      <c r="C22" s="76" t="s">
        <v>127</v>
      </c>
      <c r="D22" s="89"/>
      <c r="E22" s="427">
        <v>100497.08</v>
      </c>
      <c r="F22" s="78">
        <v>834.9300000000001</v>
      </c>
      <c r="G22" s="412">
        <v>423.09000000000003</v>
      </c>
      <c r="H22" s="389"/>
    </row>
    <row r="23" spans="2:8" s="93" customFormat="1" ht="28.5" customHeight="1">
      <c r="B23" s="94">
        <v>12.1</v>
      </c>
      <c r="C23" s="95" t="s">
        <v>128</v>
      </c>
      <c r="D23" s="96"/>
      <c r="E23" s="428"/>
      <c r="F23" s="97"/>
      <c r="G23" s="413"/>
      <c r="H23" s="392" t="s">
        <v>129</v>
      </c>
    </row>
    <row r="24" spans="2:8" s="93" customFormat="1" ht="18" customHeight="1">
      <c r="B24" s="94">
        <v>12.2</v>
      </c>
      <c r="C24" s="98" t="s">
        <v>130</v>
      </c>
      <c r="D24" s="96"/>
      <c r="E24" s="413">
        <v>100497.08</v>
      </c>
      <c r="F24" s="99">
        <v>834.9300000000001</v>
      </c>
      <c r="G24" s="413">
        <v>423.09000000000003</v>
      </c>
      <c r="H24" s="392" t="s">
        <v>131</v>
      </c>
    </row>
    <row r="25" spans="2:8" s="92" customFormat="1" ht="19.5" customHeight="1">
      <c r="B25" s="94">
        <v>12.3</v>
      </c>
      <c r="C25" s="98" t="s">
        <v>132</v>
      </c>
      <c r="D25" s="96"/>
      <c r="E25" s="428"/>
      <c r="F25" s="99">
        <v>0</v>
      </c>
      <c r="G25" s="413">
        <v>0</v>
      </c>
      <c r="H25" s="392" t="s">
        <v>133</v>
      </c>
    </row>
    <row r="26" spans="2:8" s="92" customFormat="1" ht="19.5" customHeight="1">
      <c r="B26" s="94">
        <v>12.4</v>
      </c>
      <c r="C26" s="98" t="s">
        <v>134</v>
      </c>
      <c r="D26" s="96"/>
      <c r="E26" s="428"/>
      <c r="F26" s="99"/>
      <c r="G26" s="413"/>
      <c r="H26" s="392" t="s">
        <v>135</v>
      </c>
    </row>
    <row r="27" spans="2:8" s="71" customFormat="1" ht="30" customHeight="1">
      <c r="B27" s="77">
        <v>13</v>
      </c>
      <c r="C27" s="100" t="s">
        <v>136</v>
      </c>
      <c r="D27" s="89"/>
      <c r="E27" s="427">
        <v>100497.08</v>
      </c>
      <c r="F27" s="91">
        <v>834.9300000000001</v>
      </c>
      <c r="G27" s="412">
        <v>423.09000000000003</v>
      </c>
      <c r="H27" s="390"/>
    </row>
    <row r="28" spans="2:8" s="71" customFormat="1" ht="28.5" customHeight="1">
      <c r="B28" s="377">
        <v>14</v>
      </c>
      <c r="C28" s="381" t="s">
        <v>137</v>
      </c>
      <c r="D28" s="379"/>
      <c r="E28" s="426">
        <v>151348.08000000002</v>
      </c>
      <c r="F28" s="380">
        <v>112878.93</v>
      </c>
      <c r="G28" s="380">
        <f>G19+G22</f>
        <v>446280.88999999984</v>
      </c>
      <c r="H28" s="390"/>
    </row>
    <row r="29" spans="2:8" ht="19.5" customHeight="1">
      <c r="B29" s="75">
        <v>15</v>
      </c>
      <c r="C29" s="76" t="s">
        <v>138</v>
      </c>
      <c r="D29" s="77"/>
      <c r="E29" s="409">
        <v>-38793.00800000001</v>
      </c>
      <c r="F29" s="78">
        <v>-11417.893000000018</v>
      </c>
      <c r="G29" s="410">
        <v>-46699.98899999997</v>
      </c>
      <c r="H29" s="389">
        <v>69</v>
      </c>
    </row>
    <row r="30" spans="2:8" ht="19.5" customHeight="1">
      <c r="B30" s="377">
        <v>16</v>
      </c>
      <c r="C30" s="378" t="s">
        <v>139</v>
      </c>
      <c r="D30" s="379"/>
      <c r="E30" s="426">
        <v>112555.07200000001</v>
      </c>
      <c r="F30" s="380">
        <v>101461.03699999998</v>
      </c>
      <c r="G30" s="380">
        <f>G28+G29</f>
        <v>399580.90099999984</v>
      </c>
      <c r="H30" s="389"/>
    </row>
    <row r="31" spans="2:8" s="71" customFormat="1" ht="26.25" customHeight="1">
      <c r="B31" s="74"/>
      <c r="D31" s="101"/>
      <c r="E31" s="101"/>
      <c r="F31" s="102"/>
      <c r="G31" s="101"/>
      <c r="H31" s="388"/>
    </row>
    <row r="32" spans="3:7" ht="19.5" customHeight="1">
      <c r="C32" s="103"/>
      <c r="D32" s="101"/>
      <c r="E32" s="101"/>
      <c r="F32" s="102"/>
      <c r="G32" s="101"/>
    </row>
    <row r="33" spans="4:7" ht="19.5" customHeight="1">
      <c r="D33" s="101"/>
      <c r="E33" s="101"/>
      <c r="F33" s="104"/>
      <c r="G33" s="101"/>
    </row>
    <row r="34" spans="3:7" ht="23.25" customHeight="1">
      <c r="C34" s="105"/>
      <c r="D34" s="101"/>
      <c r="E34" s="101"/>
      <c r="F34" s="102"/>
      <c r="G34" s="101"/>
    </row>
    <row r="35" spans="4:7" ht="14.25" customHeight="1">
      <c r="D35" s="101"/>
      <c r="E35" s="101"/>
      <c r="G35" s="101"/>
    </row>
    <row r="36" spans="3:7" ht="12" customHeight="1">
      <c r="C36" s="103"/>
      <c r="D36" s="101"/>
      <c r="E36" s="101"/>
      <c r="F36" s="104"/>
      <c r="G36" s="101"/>
    </row>
    <row r="37" ht="13.5" customHeight="1"/>
    <row r="38" ht="13.5" customHeight="1"/>
    <row r="47" spans="3:8" s="92" customFormat="1" ht="19.5" customHeight="1">
      <c r="C47" s="93"/>
      <c r="D47" s="107"/>
      <c r="E47" s="107"/>
      <c r="F47" s="108"/>
      <c r="G47" s="107"/>
      <c r="H47" s="394"/>
    </row>
    <row r="48" spans="3:8" s="92" customFormat="1" ht="19.5" customHeight="1">
      <c r="C48" s="93"/>
      <c r="D48" s="107"/>
      <c r="E48" s="107"/>
      <c r="F48" s="108"/>
      <c r="G48" s="107"/>
      <c r="H48" s="394"/>
    </row>
    <row r="49" spans="3:8" s="92" customFormat="1" ht="19.5" customHeight="1">
      <c r="C49" s="93"/>
      <c r="D49" s="107"/>
      <c r="E49" s="107"/>
      <c r="F49" s="108"/>
      <c r="G49" s="107"/>
      <c r="H49" s="394"/>
    </row>
    <row r="50" spans="3:8" s="92" customFormat="1" ht="19.5" customHeight="1">
      <c r="C50" s="93"/>
      <c r="D50" s="107"/>
      <c r="E50" s="107"/>
      <c r="F50" s="108"/>
      <c r="G50" s="107"/>
      <c r="H50" s="394"/>
    </row>
    <row r="51" spans="3:8" s="92" customFormat="1" ht="19.5" customHeight="1">
      <c r="C51" s="93"/>
      <c r="D51" s="107"/>
      <c r="E51" s="107"/>
      <c r="F51" s="108"/>
      <c r="G51" s="107"/>
      <c r="H51" s="394"/>
    </row>
    <row r="52" spans="3:8" s="92" customFormat="1" ht="19.5" customHeight="1">
      <c r="C52" s="93"/>
      <c r="D52" s="107"/>
      <c r="E52" s="107"/>
      <c r="F52" s="108"/>
      <c r="G52" s="107"/>
      <c r="H52" s="394"/>
    </row>
    <row r="53" spans="3:8" s="92" customFormat="1" ht="19.5" customHeight="1">
      <c r="C53" s="93"/>
      <c r="D53" s="107"/>
      <c r="E53" s="107"/>
      <c r="F53" s="108"/>
      <c r="G53" s="107"/>
      <c r="H53" s="394"/>
    </row>
    <row r="54" spans="3:8" s="92" customFormat="1" ht="19.5" customHeight="1">
      <c r="C54" s="93"/>
      <c r="D54" s="107"/>
      <c r="E54" s="107"/>
      <c r="F54" s="108"/>
      <c r="G54" s="107"/>
      <c r="H54" s="394"/>
    </row>
    <row r="55" spans="3:8" s="92" customFormat="1" ht="19.5" customHeight="1">
      <c r="C55" s="93"/>
      <c r="D55" s="107"/>
      <c r="E55" s="107"/>
      <c r="F55" s="108"/>
      <c r="G55" s="107"/>
      <c r="H55" s="394"/>
    </row>
    <row r="56" spans="3:8" s="92" customFormat="1" ht="19.5" customHeight="1">
      <c r="C56" s="93"/>
      <c r="D56" s="107"/>
      <c r="E56" s="107"/>
      <c r="F56" s="108"/>
      <c r="G56" s="107"/>
      <c r="H56" s="394"/>
    </row>
    <row r="57" spans="3:8" s="92" customFormat="1" ht="19.5" customHeight="1">
      <c r="C57" s="93"/>
      <c r="D57" s="107"/>
      <c r="E57" s="107"/>
      <c r="F57" s="108"/>
      <c r="G57" s="107"/>
      <c r="H57" s="394"/>
    </row>
    <row r="58" spans="3:8" s="92" customFormat="1" ht="19.5" customHeight="1">
      <c r="C58" s="93"/>
      <c r="D58" s="107"/>
      <c r="E58" s="107"/>
      <c r="F58" s="108"/>
      <c r="G58" s="107"/>
      <c r="H58" s="394"/>
    </row>
    <row r="59" spans="3:8" s="92" customFormat="1" ht="19.5" customHeight="1">
      <c r="C59" s="93"/>
      <c r="D59" s="107"/>
      <c r="E59" s="107"/>
      <c r="F59" s="108"/>
      <c r="G59" s="107"/>
      <c r="H59" s="394"/>
    </row>
  </sheetData>
  <sheetProtection/>
  <mergeCells count="3"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144"/>
  <sheetViews>
    <sheetView zoomScalePageLayoutView="0" workbookViewId="0" topLeftCell="A1">
      <selection activeCell="O65" sqref="O65"/>
    </sheetView>
  </sheetViews>
  <sheetFormatPr defaultColWidth="9.140625" defaultRowHeight="12.75"/>
  <cols>
    <col min="1" max="7" width="9.140625" style="1" customWidth="1"/>
    <col min="8" max="8" width="5.00390625" style="0" customWidth="1"/>
    <col min="9" max="9" width="15.00390625" style="0" customWidth="1"/>
    <col min="10" max="10" width="3.7109375" style="1" customWidth="1"/>
    <col min="11" max="11" width="13.57421875" style="1" customWidth="1"/>
    <col min="12" max="19" width="9.140625" style="1" customWidth="1"/>
  </cols>
  <sheetData>
    <row r="1" spans="8:9" ht="12.75">
      <c r="H1" s="1"/>
      <c r="I1" s="1"/>
    </row>
    <row r="2" spans="2:13" ht="12.75">
      <c r="B2" s="3" t="s">
        <v>284</v>
      </c>
      <c r="F2" s="7"/>
      <c r="G2" s="5"/>
      <c r="H2" s="223" t="s">
        <v>285</v>
      </c>
      <c r="I2" s="223"/>
      <c r="J2" s="232"/>
      <c r="K2" s="4"/>
      <c r="M2" s="233"/>
    </row>
    <row r="3" spans="2:11" ht="12.75">
      <c r="B3" s="3" t="s">
        <v>286</v>
      </c>
      <c r="F3" s="7"/>
      <c r="G3" s="5"/>
      <c r="H3" s="7" t="s">
        <v>0</v>
      </c>
      <c r="I3" s="7" t="s">
        <v>287</v>
      </c>
      <c r="J3" s="234"/>
      <c r="K3" s="5"/>
    </row>
    <row r="4" spans="6:12" ht="12.75">
      <c r="F4" s="7"/>
      <c r="G4" s="5"/>
      <c r="H4" s="217"/>
      <c r="I4" s="217"/>
      <c r="J4" s="235"/>
      <c r="K4" s="222"/>
      <c r="L4" s="236"/>
    </row>
    <row r="5" spans="2:10" ht="12.75">
      <c r="B5" s="217"/>
      <c r="F5" s="7"/>
      <c r="G5" s="7"/>
      <c r="H5" s="1"/>
      <c r="I5" s="1"/>
      <c r="J5" s="233"/>
    </row>
    <row r="6" spans="2:14" ht="12.75">
      <c r="B6" s="218" t="s">
        <v>288</v>
      </c>
      <c r="C6" s="356" t="s">
        <v>375</v>
      </c>
      <c r="D6" s="356"/>
      <c r="E6" s="219"/>
      <c r="F6" s="4"/>
      <c r="G6" s="7"/>
      <c r="H6" s="237"/>
      <c r="I6" s="358" t="s">
        <v>289</v>
      </c>
      <c r="J6" s="238"/>
      <c r="N6" s="226"/>
    </row>
    <row r="7" spans="2:10" ht="12.75">
      <c r="B7" s="220" t="s">
        <v>290</v>
      </c>
      <c r="C7" s="356" t="s">
        <v>376</v>
      </c>
      <c r="D7" s="356"/>
      <c r="E7" s="219"/>
      <c r="F7" s="5"/>
      <c r="G7" s="7"/>
      <c r="H7" s="220"/>
      <c r="I7" s="239">
        <v>2013</v>
      </c>
      <c r="J7" s="240"/>
    </row>
    <row r="8" spans="2:10" ht="12.75">
      <c r="B8" s="220" t="s">
        <v>291</v>
      </c>
      <c r="C8" s="356" t="s">
        <v>377</v>
      </c>
      <c r="D8" s="356"/>
      <c r="E8" s="356"/>
      <c r="F8" s="5"/>
      <c r="G8" s="7"/>
      <c r="H8" s="221"/>
      <c r="I8" s="217"/>
      <c r="J8" s="241"/>
    </row>
    <row r="9" spans="2:10" ht="12.75">
      <c r="B9" s="221"/>
      <c r="C9" s="217"/>
      <c r="D9" s="217"/>
      <c r="E9" s="217"/>
      <c r="F9" s="222"/>
      <c r="G9" s="7"/>
      <c r="H9" s="221"/>
      <c r="I9" s="217"/>
      <c r="J9" s="234"/>
    </row>
    <row r="10" spans="2:10" ht="12.75">
      <c r="B10" s="223"/>
      <c r="C10" s="7"/>
      <c r="D10" s="7"/>
      <c r="E10" s="7"/>
      <c r="F10" s="7"/>
      <c r="G10" s="7"/>
      <c r="H10" s="1"/>
      <c r="I10" s="1"/>
      <c r="J10" s="233"/>
    </row>
    <row r="11" spans="2:15" ht="12.75">
      <c r="B11" s="224"/>
      <c r="C11" s="225" t="s">
        <v>158</v>
      </c>
      <c r="D11" s="224"/>
      <c r="E11" s="224"/>
      <c r="F11" s="224"/>
      <c r="G11" s="224"/>
      <c r="H11" s="242" t="s">
        <v>292</v>
      </c>
      <c r="I11" s="243"/>
      <c r="J11" s="244"/>
      <c r="K11" s="245" t="s">
        <v>293</v>
      </c>
      <c r="L11" s="224"/>
      <c r="M11" s="224"/>
      <c r="N11" s="224"/>
      <c r="O11" s="224"/>
    </row>
    <row r="12" spans="2:15" ht="12.75">
      <c r="B12" s="225" t="s">
        <v>294</v>
      </c>
      <c r="C12" s="224"/>
      <c r="D12" s="224"/>
      <c r="E12" s="224"/>
      <c r="F12" s="224"/>
      <c r="G12" s="224"/>
      <c r="H12" s="359">
        <v>1</v>
      </c>
      <c r="I12" s="246">
        <v>2595497.08</v>
      </c>
      <c r="J12" s="247">
        <v>2</v>
      </c>
      <c r="K12" s="248">
        <v>2595497.08</v>
      </c>
      <c r="L12" s="224"/>
      <c r="M12" s="224"/>
      <c r="N12" s="224"/>
      <c r="O12" s="224"/>
    </row>
    <row r="13" spans="2:13" ht="12.75">
      <c r="B13" s="1" t="s">
        <v>295</v>
      </c>
      <c r="H13" s="360">
        <v>3</v>
      </c>
      <c r="I13" s="250">
        <v>2444149</v>
      </c>
      <c r="J13" s="251">
        <v>4</v>
      </c>
      <c r="K13" s="252">
        <v>2207567</v>
      </c>
      <c r="L13" s="397"/>
      <c r="M13" s="397"/>
    </row>
    <row r="14" spans="2:11" ht="12.75">
      <c r="B14" s="175" t="s">
        <v>296</v>
      </c>
      <c r="H14" s="204"/>
      <c r="I14" s="205"/>
      <c r="J14" s="251">
        <v>5</v>
      </c>
      <c r="K14" s="252">
        <v>0</v>
      </c>
    </row>
    <row r="15" spans="2:13" ht="12.75">
      <c r="B15" s="226" t="s">
        <v>297</v>
      </c>
      <c r="H15" s="204"/>
      <c r="I15" s="205"/>
      <c r="J15" s="251">
        <v>6</v>
      </c>
      <c r="K15" s="252"/>
      <c r="M15" s="7"/>
    </row>
    <row r="16" spans="2:11" ht="12.75">
      <c r="B16" s="226" t="s">
        <v>298</v>
      </c>
      <c r="H16" s="204"/>
      <c r="I16" s="205"/>
      <c r="J16" s="251">
        <v>7</v>
      </c>
      <c r="K16" s="252"/>
    </row>
    <row r="17" spans="2:11" ht="12.75">
      <c r="B17" s="227" t="s">
        <v>299</v>
      </c>
      <c r="H17" s="206"/>
      <c r="I17" s="207"/>
      <c r="J17" s="253">
        <v>8</v>
      </c>
      <c r="K17" s="254"/>
    </row>
    <row r="18" spans="2:14" ht="12.75">
      <c r="B18" s="226" t="s">
        <v>300</v>
      </c>
      <c r="H18" s="208"/>
      <c r="I18" s="209"/>
      <c r="J18" s="255"/>
      <c r="K18" s="256"/>
      <c r="N18" s="7"/>
    </row>
    <row r="19" spans="2:11" ht="12.75">
      <c r="B19" s="226" t="s">
        <v>301</v>
      </c>
      <c r="H19" s="204"/>
      <c r="I19" s="205"/>
      <c r="J19" s="251">
        <v>9</v>
      </c>
      <c r="K19" s="252"/>
    </row>
    <row r="20" spans="2:15" ht="12.75">
      <c r="B20" s="227" t="s">
        <v>302</v>
      </c>
      <c r="H20" s="204"/>
      <c r="I20" s="205"/>
      <c r="J20" s="251">
        <v>10</v>
      </c>
      <c r="K20" s="252"/>
      <c r="M20" s="7"/>
      <c r="O20" s="7"/>
    </row>
    <row r="21" spans="2:11" ht="12.75">
      <c r="B21" s="226" t="s">
        <v>303</v>
      </c>
      <c r="H21" s="204"/>
      <c r="I21" s="205"/>
      <c r="J21" s="251">
        <v>11</v>
      </c>
      <c r="K21" s="252"/>
    </row>
    <row r="22" spans="2:15" ht="12.75">
      <c r="B22" s="227" t="s">
        <v>304</v>
      </c>
      <c r="H22" s="206"/>
      <c r="I22" s="207"/>
      <c r="J22" s="253">
        <v>12</v>
      </c>
      <c r="K22" s="254"/>
      <c r="O22" s="7"/>
    </row>
    <row r="23" spans="2:11" ht="12.75">
      <c r="B23" s="227" t="s">
        <v>305</v>
      </c>
      <c r="H23" s="208"/>
      <c r="I23" s="209"/>
      <c r="J23" s="255"/>
      <c r="K23" s="256"/>
    </row>
    <row r="24" spans="2:13" ht="12.75">
      <c r="B24" s="227" t="s">
        <v>306</v>
      </c>
      <c r="H24" s="210"/>
      <c r="I24" s="211"/>
      <c r="J24" s="257">
        <v>13</v>
      </c>
      <c r="K24" s="258"/>
      <c r="M24" s="7"/>
    </row>
    <row r="25" spans="2:11" ht="12.75">
      <c r="B25" s="226" t="s">
        <v>307</v>
      </c>
      <c r="H25" s="204"/>
      <c r="I25" s="205"/>
      <c r="J25" s="251">
        <v>14</v>
      </c>
      <c r="K25" s="252"/>
    </row>
    <row r="26" spans="2:11" ht="12.75">
      <c r="B26" s="226" t="s">
        <v>308</v>
      </c>
      <c r="H26" s="206"/>
      <c r="I26" s="207"/>
      <c r="J26" s="253">
        <v>15</v>
      </c>
      <c r="K26" s="254"/>
    </row>
    <row r="27" spans="2:11" ht="12.75">
      <c r="B27" s="226" t="s">
        <v>309</v>
      </c>
      <c r="H27" s="208"/>
      <c r="I27" s="209"/>
      <c r="J27" s="255"/>
      <c r="K27" s="256"/>
    </row>
    <row r="28" spans="2:11" ht="12.75">
      <c r="B28" s="226" t="s">
        <v>310</v>
      </c>
      <c r="H28" s="204"/>
      <c r="I28" s="205"/>
      <c r="J28" s="251">
        <v>16</v>
      </c>
      <c r="K28" s="252"/>
    </row>
    <row r="29" spans="2:13" ht="12.75">
      <c r="B29" s="226" t="s">
        <v>311</v>
      </c>
      <c r="H29" s="208"/>
      <c r="I29" s="209"/>
      <c r="J29" s="255">
        <v>17</v>
      </c>
      <c r="K29" s="256"/>
      <c r="M29" s="7"/>
    </row>
    <row r="30" spans="2:11" ht="12.75">
      <c r="B30" s="226" t="s">
        <v>312</v>
      </c>
      <c r="H30" s="210"/>
      <c r="I30" s="211"/>
      <c r="J30" s="257">
        <v>18</v>
      </c>
      <c r="K30" s="256"/>
    </row>
    <row r="31" spans="2:11" ht="12.75">
      <c r="B31" s="226" t="s">
        <v>313</v>
      </c>
      <c r="H31" s="204"/>
      <c r="I31" s="205"/>
      <c r="J31" s="255">
        <v>19</v>
      </c>
      <c r="K31" s="256"/>
    </row>
    <row r="32" spans="2:11" ht="12.75">
      <c r="B32" s="226" t="s">
        <v>314</v>
      </c>
      <c r="H32" s="210"/>
      <c r="I32" s="211"/>
      <c r="J32" s="257">
        <v>20</v>
      </c>
      <c r="K32" s="256"/>
    </row>
    <row r="33" spans="2:11" ht="12.75">
      <c r="B33" s="226" t="s">
        <v>315</v>
      </c>
      <c r="H33" s="206"/>
      <c r="I33" s="207"/>
      <c r="J33" s="253">
        <v>21</v>
      </c>
      <c r="K33" s="254"/>
    </row>
    <row r="34" spans="2:11" ht="12.75">
      <c r="B34" s="226" t="s">
        <v>316</v>
      </c>
      <c r="H34" s="210"/>
      <c r="I34" s="211"/>
      <c r="J34" s="257"/>
      <c r="K34" s="258"/>
    </row>
    <row r="35" spans="2:13" ht="12.75">
      <c r="B35" s="226" t="s">
        <v>317</v>
      </c>
      <c r="H35" s="204"/>
      <c r="I35" s="205"/>
      <c r="J35" s="251">
        <v>22</v>
      </c>
      <c r="K35" s="252"/>
      <c r="M35" s="7"/>
    </row>
    <row r="36" spans="2:11" ht="12.75">
      <c r="B36" s="226" t="s">
        <v>318</v>
      </c>
      <c r="H36" s="206"/>
      <c r="I36" s="207"/>
      <c r="J36" s="253">
        <v>23</v>
      </c>
      <c r="K36" s="254"/>
    </row>
    <row r="37" spans="2:14" ht="12.75">
      <c r="B37" s="226" t="s">
        <v>319</v>
      </c>
      <c r="H37" s="208"/>
      <c r="I37" s="209"/>
      <c r="J37" s="255"/>
      <c r="K37" s="256"/>
      <c r="N37" s="7"/>
    </row>
    <row r="38" spans="2:11" ht="12.75">
      <c r="B38" s="227" t="s">
        <v>320</v>
      </c>
      <c r="H38" s="204"/>
      <c r="I38" s="205"/>
      <c r="J38" s="251">
        <v>24</v>
      </c>
      <c r="K38" s="252"/>
    </row>
    <row r="39" spans="2:15" ht="12.75">
      <c r="B39" s="228" t="s">
        <v>321</v>
      </c>
      <c r="C39" s="224"/>
      <c r="D39" s="224"/>
      <c r="E39" s="224"/>
      <c r="F39" s="224"/>
      <c r="G39" s="224"/>
      <c r="H39" s="261"/>
      <c r="I39" s="260"/>
      <c r="J39" s="259"/>
      <c r="K39" s="260"/>
      <c r="L39" s="224"/>
      <c r="M39" s="224"/>
      <c r="N39" s="224"/>
      <c r="O39" s="224"/>
    </row>
    <row r="40" spans="2:11" ht="12.75">
      <c r="B40" s="3" t="s">
        <v>322</v>
      </c>
      <c r="H40" s="249">
        <v>25</v>
      </c>
      <c r="I40" s="252"/>
      <c r="J40" s="251">
        <v>26</v>
      </c>
      <c r="K40" s="252"/>
    </row>
    <row r="41" spans="2:11" ht="12.75">
      <c r="B41" s="3" t="s">
        <v>323</v>
      </c>
      <c r="H41" s="249">
        <v>27</v>
      </c>
      <c r="I41" s="250">
        <v>151348.08000000007</v>
      </c>
      <c r="J41" s="251">
        <v>28</v>
      </c>
      <c r="K41" s="252">
        <v>387930.0800000001</v>
      </c>
    </row>
    <row r="42" spans="2:11" ht="12.75">
      <c r="B42" s="226" t="s">
        <v>324</v>
      </c>
      <c r="H42" s="210"/>
      <c r="I42" s="211"/>
      <c r="J42" s="257">
        <v>29</v>
      </c>
      <c r="K42" s="252"/>
    </row>
    <row r="43" spans="2:11" ht="12.75">
      <c r="B43" s="226" t="s">
        <v>325</v>
      </c>
      <c r="G43" s="5"/>
      <c r="H43" s="204"/>
      <c r="I43" s="205"/>
      <c r="J43" s="251">
        <v>30</v>
      </c>
      <c r="K43" s="252"/>
    </row>
    <row r="44" spans="2:11" ht="12.75">
      <c r="B44" s="227" t="s">
        <v>326</v>
      </c>
      <c r="G44" s="5"/>
      <c r="H44" s="214"/>
      <c r="I44" s="215"/>
      <c r="J44" s="257">
        <v>31</v>
      </c>
      <c r="K44" s="252"/>
    </row>
    <row r="45" spans="2:11" ht="12.75">
      <c r="B45" s="3" t="s">
        <v>327</v>
      </c>
      <c r="G45" s="5"/>
      <c r="H45" s="202">
        <v>32</v>
      </c>
      <c r="I45" s="203"/>
      <c r="J45" s="251">
        <v>33</v>
      </c>
      <c r="K45" s="252"/>
    </row>
    <row r="46" spans="2:11" ht="12.75">
      <c r="B46" s="3" t="s">
        <v>328</v>
      </c>
      <c r="G46" s="5"/>
      <c r="H46" s="204"/>
      <c r="I46" s="205"/>
      <c r="J46" s="251">
        <v>34</v>
      </c>
      <c r="K46" s="252"/>
    </row>
    <row r="47" spans="2:11" ht="12.75">
      <c r="B47" s="3" t="s">
        <v>378</v>
      </c>
      <c r="G47" s="5"/>
      <c r="H47" s="214"/>
      <c r="I47" s="215"/>
      <c r="J47" s="257">
        <v>35</v>
      </c>
      <c r="K47" s="258">
        <v>387930.0800000001</v>
      </c>
    </row>
    <row r="48" spans="2:11" ht="12.75">
      <c r="B48" s="3" t="s">
        <v>329</v>
      </c>
      <c r="G48" s="5"/>
      <c r="H48" s="204"/>
      <c r="I48" s="205"/>
      <c r="J48" s="251">
        <v>36</v>
      </c>
      <c r="K48" s="252">
        <v>38793.00800000001</v>
      </c>
    </row>
    <row r="49" spans="2:11" ht="12.75">
      <c r="B49" s="3" t="s">
        <v>330</v>
      </c>
      <c r="G49" s="5"/>
      <c r="H49" s="170">
        <v>37</v>
      </c>
      <c r="I49" s="216"/>
      <c r="J49" s="257">
        <v>38</v>
      </c>
      <c r="K49" s="252"/>
    </row>
    <row r="50" spans="2:11" ht="12.75">
      <c r="B50" s="3" t="s">
        <v>331</v>
      </c>
      <c r="G50" s="5"/>
      <c r="H50" s="204"/>
      <c r="I50" s="205"/>
      <c r="J50" s="251">
        <v>39</v>
      </c>
      <c r="K50" s="252"/>
    </row>
    <row r="51" spans="2:11" ht="12.75">
      <c r="B51" s="3" t="s">
        <v>332</v>
      </c>
      <c r="G51" s="5"/>
      <c r="H51" s="204"/>
      <c r="I51" s="205"/>
      <c r="J51" s="251">
        <v>40</v>
      </c>
      <c r="K51" s="252"/>
    </row>
    <row r="52" spans="2:11" ht="12.75">
      <c r="B52" s="3" t="s">
        <v>333</v>
      </c>
      <c r="G52" s="5"/>
      <c r="H52" s="204"/>
      <c r="I52" s="205"/>
      <c r="J52" s="251">
        <v>41</v>
      </c>
      <c r="K52" s="252"/>
    </row>
    <row r="53" spans="2:11" ht="12.75">
      <c r="B53" s="3" t="s">
        <v>334</v>
      </c>
      <c r="G53" s="5"/>
      <c r="H53" s="208"/>
      <c r="I53" s="209"/>
      <c r="J53" s="255">
        <v>42</v>
      </c>
      <c r="K53" s="252"/>
    </row>
    <row r="54" spans="2:11" ht="12.75">
      <c r="B54" s="3" t="s">
        <v>335</v>
      </c>
      <c r="G54" s="5"/>
      <c r="H54" s="208"/>
      <c r="I54" s="209"/>
      <c r="J54" s="255">
        <v>43</v>
      </c>
      <c r="K54" s="252"/>
    </row>
    <row r="55" spans="2:15" ht="15">
      <c r="B55" s="229" t="s">
        <v>336</v>
      </c>
      <c r="C55" s="224"/>
      <c r="D55" s="224"/>
      <c r="E55" s="224"/>
      <c r="F55" s="224"/>
      <c r="G55" s="230"/>
      <c r="H55" s="212"/>
      <c r="I55" s="213"/>
      <c r="J55" s="259"/>
      <c r="K55" s="260"/>
      <c r="L55" s="224"/>
      <c r="M55" s="224"/>
      <c r="N55" s="224"/>
      <c r="O55" s="224"/>
    </row>
    <row r="56" spans="2:11" ht="12.75">
      <c r="B56" s="3" t="s">
        <v>337</v>
      </c>
      <c r="G56" s="5"/>
      <c r="H56" s="249">
        <v>44</v>
      </c>
      <c r="I56" s="252">
        <v>0</v>
      </c>
      <c r="J56" s="251">
        <v>45</v>
      </c>
      <c r="K56" s="252">
        <v>0</v>
      </c>
    </row>
    <row r="57" spans="2:15" ht="12.75">
      <c r="B57" s="227" t="s">
        <v>338</v>
      </c>
      <c r="G57" s="5"/>
      <c r="H57" s="249">
        <v>46</v>
      </c>
      <c r="I57" s="250"/>
      <c r="J57" s="251">
        <v>47</v>
      </c>
      <c r="K57" s="252"/>
      <c r="O57" s="7"/>
    </row>
    <row r="58" spans="2:13" ht="12.75">
      <c r="B58" s="226" t="s">
        <v>339</v>
      </c>
      <c r="G58" s="5"/>
      <c r="H58" s="249">
        <v>48</v>
      </c>
      <c r="I58" s="250"/>
      <c r="J58" s="251">
        <v>49</v>
      </c>
      <c r="K58" s="252"/>
      <c r="M58" s="7"/>
    </row>
    <row r="59" spans="2:11" ht="12.75">
      <c r="B59" s="226" t="s">
        <v>340</v>
      </c>
      <c r="G59" s="5"/>
      <c r="H59" s="262">
        <v>50</v>
      </c>
      <c r="I59" s="263"/>
      <c r="J59" s="255">
        <v>51</v>
      </c>
      <c r="K59" s="256"/>
    </row>
    <row r="60" spans="2:11" ht="12.75">
      <c r="B60" s="226" t="s">
        <v>341</v>
      </c>
      <c r="G60" s="5"/>
      <c r="H60" s="249">
        <v>52</v>
      </c>
      <c r="I60" s="250"/>
      <c r="J60" s="251">
        <v>53</v>
      </c>
      <c r="K60" s="252"/>
    </row>
    <row r="61" spans="2:11" ht="12.75">
      <c r="B61" s="3" t="s">
        <v>342</v>
      </c>
      <c r="G61" s="5"/>
      <c r="H61" s="208"/>
      <c r="I61" s="209"/>
      <c r="J61" s="255">
        <v>54</v>
      </c>
      <c r="K61" s="256"/>
    </row>
    <row r="62" spans="2:11" ht="12.75">
      <c r="B62" s="3"/>
      <c r="G62" s="7"/>
      <c r="H62" s="188"/>
      <c r="I62" s="192"/>
      <c r="J62" s="188"/>
      <c r="K62" s="7"/>
    </row>
    <row r="63" spans="2:11" ht="12.75">
      <c r="B63" s="231" t="s">
        <v>343</v>
      </c>
      <c r="G63" s="7"/>
      <c r="H63" s="7"/>
      <c r="I63" s="7"/>
      <c r="J63" s="234"/>
      <c r="K63" s="7"/>
    </row>
    <row r="64" spans="2:11" ht="12.75">
      <c r="B64" s="231"/>
      <c r="G64" s="7"/>
      <c r="H64" s="7"/>
      <c r="I64" s="7"/>
      <c r="J64" s="234"/>
      <c r="K64" s="7"/>
    </row>
    <row r="65" spans="2:11" ht="12.75">
      <c r="B65" s="231"/>
      <c r="G65" s="7"/>
      <c r="H65" s="7"/>
      <c r="I65" s="357" t="s">
        <v>283</v>
      </c>
      <c r="J65" s="234"/>
      <c r="K65" s="7"/>
    </row>
    <row r="66" spans="2:11" ht="12.75">
      <c r="B66" s="231"/>
      <c r="G66" s="7"/>
      <c r="H66" s="7"/>
      <c r="I66" s="264"/>
      <c r="J66" s="234"/>
      <c r="K66" s="7"/>
    </row>
    <row r="67" spans="2:11" ht="12.75">
      <c r="B67" s="217"/>
      <c r="C67" s="217"/>
      <c r="D67" s="217"/>
      <c r="E67" s="217"/>
      <c r="F67" s="217"/>
      <c r="G67" s="217"/>
      <c r="H67" s="217"/>
      <c r="I67" s="217"/>
      <c r="J67" s="235"/>
      <c r="K67" s="217"/>
    </row>
    <row r="68" spans="7:11" ht="12.75">
      <c r="G68" s="7"/>
      <c r="H68" s="7"/>
      <c r="I68" s="7"/>
      <c r="J68" s="234"/>
      <c r="K68" s="7"/>
    </row>
    <row r="69" spans="8:9" ht="12.75">
      <c r="H69" s="1"/>
      <c r="I69" s="1"/>
    </row>
    <row r="70" spans="8:9" ht="12.75">
      <c r="H70" s="1"/>
      <c r="I70" s="1"/>
    </row>
    <row r="71" spans="8:9" ht="12.75">
      <c r="H71" s="1"/>
      <c r="I71" s="1"/>
    </row>
    <row r="72" spans="8:9" ht="12.75">
      <c r="H72" s="1"/>
      <c r="I72" s="1"/>
    </row>
    <row r="73" spans="8:9" ht="12.75">
      <c r="H73" s="1"/>
      <c r="I73" s="1"/>
    </row>
    <row r="74" spans="8:9" ht="12.75">
      <c r="H74" s="1"/>
      <c r="I74" s="1"/>
    </row>
    <row r="75" spans="8:9" ht="12.75">
      <c r="H75" s="1"/>
      <c r="I75" s="1"/>
    </row>
    <row r="76" spans="8:9" ht="12.75">
      <c r="H76" s="1"/>
      <c r="I76" s="1"/>
    </row>
    <row r="77" spans="8:9" ht="12.75">
      <c r="H77" s="1"/>
      <c r="I77" s="1"/>
    </row>
    <row r="78" spans="8:9" ht="12.75">
      <c r="H78" s="1"/>
      <c r="I78" s="1"/>
    </row>
    <row r="79" spans="8:9" ht="12.75">
      <c r="H79" s="1"/>
      <c r="I79" s="1"/>
    </row>
    <row r="80" spans="8:9" ht="12.75">
      <c r="H80" s="1"/>
      <c r="I80" s="1"/>
    </row>
    <row r="81" spans="8:9" ht="12.75">
      <c r="H81" s="1"/>
      <c r="I81" s="1"/>
    </row>
    <row r="82" spans="8:9" ht="12.75">
      <c r="H82" s="1"/>
      <c r="I82" s="1"/>
    </row>
    <row r="83" spans="8:9" ht="12.75">
      <c r="H83" s="1"/>
      <c r="I83" s="1"/>
    </row>
    <row r="84" spans="8:9" ht="12.75">
      <c r="H84" s="1"/>
      <c r="I84" s="1"/>
    </row>
    <row r="85" spans="8:9" ht="12.75">
      <c r="H85" s="1"/>
      <c r="I85" s="1"/>
    </row>
    <row r="86" spans="8:9" ht="12.75">
      <c r="H86" s="1"/>
      <c r="I86" s="1"/>
    </row>
    <row r="87" spans="8:9" ht="12.75">
      <c r="H87" s="1"/>
      <c r="I87" s="1"/>
    </row>
    <row r="88" spans="8:9" ht="12.75">
      <c r="H88" s="1"/>
      <c r="I88" s="1"/>
    </row>
    <row r="89" spans="8:9" ht="12.75">
      <c r="H89" s="1"/>
      <c r="I89" s="1"/>
    </row>
    <row r="90" spans="8:9" ht="12.75">
      <c r="H90" s="1"/>
      <c r="I90" s="1"/>
    </row>
    <row r="91" spans="8:9" ht="12.75">
      <c r="H91" s="1"/>
      <c r="I91" s="1"/>
    </row>
    <row r="92" spans="8:9" ht="12.75">
      <c r="H92" s="1"/>
      <c r="I92" s="1"/>
    </row>
    <row r="93" spans="8:9" ht="12.75">
      <c r="H93" s="1"/>
      <c r="I93" s="1"/>
    </row>
    <row r="94" spans="8:9" ht="12.75">
      <c r="H94" s="1"/>
      <c r="I94" s="1"/>
    </row>
    <row r="95" spans="8:9" ht="12.75">
      <c r="H95" s="1"/>
      <c r="I95" s="1"/>
    </row>
    <row r="96" spans="8:9" ht="12.75">
      <c r="H96" s="1"/>
      <c r="I96" s="1"/>
    </row>
    <row r="97" spans="8:9" ht="12.75">
      <c r="H97" s="1"/>
      <c r="I97" s="1"/>
    </row>
    <row r="98" spans="8:9" ht="12.75">
      <c r="H98" s="1"/>
      <c r="I98" s="1"/>
    </row>
    <row r="99" spans="8:9" ht="12.75">
      <c r="H99" s="1"/>
      <c r="I99" s="1"/>
    </row>
    <row r="100" spans="8:9" ht="12.75">
      <c r="H100" s="1"/>
      <c r="I100" s="1"/>
    </row>
    <row r="101" spans="8:9" ht="12.75">
      <c r="H101" s="1"/>
      <c r="I101" s="1"/>
    </row>
    <row r="102" spans="8:9" ht="12.75">
      <c r="H102" s="1"/>
      <c r="I102" s="1"/>
    </row>
    <row r="103" spans="8:9" ht="12.75">
      <c r="H103" s="1"/>
      <c r="I103" s="1"/>
    </row>
    <row r="104" spans="8:9" ht="12.75">
      <c r="H104" s="1"/>
      <c r="I104" s="1"/>
    </row>
    <row r="105" spans="8:9" ht="12.75">
      <c r="H105" s="1"/>
      <c r="I105" s="1"/>
    </row>
    <row r="106" spans="8:9" ht="12.75">
      <c r="H106" s="1"/>
      <c r="I106" s="1"/>
    </row>
    <row r="107" spans="8:9" ht="12.75">
      <c r="H107" s="1"/>
      <c r="I107" s="1"/>
    </row>
    <row r="108" spans="8:9" ht="12.75">
      <c r="H108" s="1"/>
      <c r="I108" s="1"/>
    </row>
    <row r="109" spans="8:9" ht="12.75">
      <c r="H109" s="1"/>
      <c r="I109" s="1"/>
    </row>
    <row r="110" spans="8:9" ht="12.75">
      <c r="H110" s="1"/>
      <c r="I110" s="1"/>
    </row>
    <row r="111" spans="8:9" ht="12.75">
      <c r="H111" s="1"/>
      <c r="I111" s="1"/>
    </row>
    <row r="112" spans="8:9" ht="12.75">
      <c r="H112" s="1"/>
      <c r="I112" s="1"/>
    </row>
    <row r="113" spans="8:9" ht="12.75">
      <c r="H113" s="1"/>
      <c r="I113" s="1"/>
    </row>
    <row r="114" spans="8:9" ht="12.75">
      <c r="H114" s="1"/>
      <c r="I114" s="1"/>
    </row>
    <row r="115" spans="8:9" ht="12.75">
      <c r="H115" s="1"/>
      <c r="I115" s="1"/>
    </row>
    <row r="116" spans="8:9" ht="12.75">
      <c r="H116" s="1"/>
      <c r="I116" s="1"/>
    </row>
    <row r="117" spans="8:9" ht="12.75">
      <c r="H117" s="1"/>
      <c r="I117" s="1"/>
    </row>
    <row r="118" spans="8:9" ht="12.75">
      <c r="H118" s="1"/>
      <c r="I118" s="1"/>
    </row>
    <row r="119" spans="8:9" ht="12.75">
      <c r="H119" s="1"/>
      <c r="I119" s="1"/>
    </row>
    <row r="120" spans="8:9" ht="12.75">
      <c r="H120" s="1"/>
      <c r="I120" s="1"/>
    </row>
    <row r="121" spans="8:9" ht="12.75">
      <c r="H121" s="1"/>
      <c r="I121" s="1"/>
    </row>
    <row r="122" spans="8:9" ht="12.75">
      <c r="H122" s="1"/>
      <c r="I122" s="1"/>
    </row>
    <row r="123" spans="8:9" ht="12.75">
      <c r="H123" s="1"/>
      <c r="I123" s="1"/>
    </row>
    <row r="124" spans="8:9" ht="12.75">
      <c r="H124" s="1"/>
      <c r="I124" s="1"/>
    </row>
    <row r="125" spans="8:9" ht="12.75">
      <c r="H125" s="1"/>
      <c r="I125" s="1"/>
    </row>
    <row r="126" spans="8:9" ht="12.75">
      <c r="H126" s="1"/>
      <c r="I126" s="1"/>
    </row>
    <row r="127" spans="8:9" ht="12.75">
      <c r="H127" s="1"/>
      <c r="I127" s="1"/>
    </row>
    <row r="128" spans="8:9" ht="12.75">
      <c r="H128" s="1"/>
      <c r="I128" s="1"/>
    </row>
    <row r="129" spans="8:9" ht="12.75">
      <c r="H129" s="1"/>
      <c r="I129" s="1"/>
    </row>
    <row r="130" spans="8:9" ht="12.75">
      <c r="H130" s="1"/>
      <c r="I130" s="1"/>
    </row>
    <row r="131" spans="8:9" ht="12.75">
      <c r="H131" s="1"/>
      <c r="I131" s="1"/>
    </row>
    <row r="132" spans="8:9" ht="12.75">
      <c r="H132" s="1"/>
      <c r="I132" s="1"/>
    </row>
    <row r="133" spans="8:9" ht="12.75">
      <c r="H133" s="1"/>
      <c r="I133" s="1"/>
    </row>
    <row r="134" spans="8:9" ht="12.75">
      <c r="H134" s="1"/>
      <c r="I134" s="1"/>
    </row>
    <row r="135" spans="8:9" ht="12.75">
      <c r="H135" s="1"/>
      <c r="I135" s="1"/>
    </row>
    <row r="136" spans="8:9" ht="12.75">
      <c r="H136" s="1"/>
      <c r="I136" s="1"/>
    </row>
    <row r="137" spans="8:9" ht="12.75">
      <c r="H137" s="1"/>
      <c r="I137" s="1"/>
    </row>
    <row r="138" spans="8:9" ht="12.75">
      <c r="H138" s="1"/>
      <c r="I138" s="1"/>
    </row>
    <row r="139" spans="8:9" ht="12.75">
      <c r="H139" s="1"/>
      <c r="I139" s="1"/>
    </row>
    <row r="140" spans="8:9" ht="12.75">
      <c r="H140" s="1"/>
      <c r="I140" s="1"/>
    </row>
    <row r="141" spans="8:9" ht="12.75">
      <c r="H141" s="1"/>
      <c r="I141" s="1"/>
    </row>
    <row r="142" spans="8:9" ht="12.75">
      <c r="H142" s="1"/>
      <c r="I142" s="1"/>
    </row>
    <row r="143" spans="8:9" ht="12.75">
      <c r="H143" s="1"/>
      <c r="I143" s="1"/>
    </row>
    <row r="144" spans="8:9" ht="12.75">
      <c r="H144" s="1"/>
      <c r="I144" s="1"/>
    </row>
  </sheetData>
  <sheetProtection/>
  <printOptions/>
  <pageMargins left="0.75" right="0.75" top="1" bottom="1" header="0.5" footer="0.5"/>
  <pageSetup horizontalDpi="600" verticalDpi="600" orientation="portrait" scale="78" r:id="rId1"/>
  <rowBreaks count="1" manualBreakCount="1">
    <brk id="6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4:K23"/>
  <sheetViews>
    <sheetView zoomScalePageLayoutView="0" workbookViewId="0" topLeftCell="A1">
      <selection activeCell="H33" sqref="H33"/>
    </sheetView>
  </sheetViews>
  <sheetFormatPr defaultColWidth="9.140625" defaultRowHeight="12.75"/>
  <cols>
    <col min="1" max="1" width="9.140625" style="1" customWidth="1"/>
    <col min="2" max="2" width="9.57421875" style="1" bestFit="1" customWidth="1"/>
    <col min="3" max="3" width="27.28125" style="1" customWidth="1"/>
    <col min="4" max="4" width="11.57421875" style="1" customWidth="1"/>
    <col min="5" max="5" width="11.7109375" style="1" bestFit="1" customWidth="1"/>
    <col min="6" max="6" width="9.57421875" style="1" bestFit="1" customWidth="1"/>
    <col min="7" max="7" width="14.140625" style="1" bestFit="1" customWidth="1"/>
    <col min="8" max="8" width="14.7109375" style="1" bestFit="1" customWidth="1"/>
    <col min="9" max="9" width="11.7109375" style="1" customWidth="1"/>
    <col min="10" max="10" width="12.57421875" style="1" customWidth="1"/>
    <col min="11" max="11" width="15.140625" style="1" customWidth="1"/>
    <col min="12" max="16384" width="9.140625" style="1" customWidth="1"/>
  </cols>
  <sheetData>
    <row r="4" spans="2:11" ht="12.75">
      <c r="B4" s="6"/>
      <c r="C4" s="6"/>
      <c r="D4" s="6"/>
      <c r="E4" s="6"/>
      <c r="F4" s="6"/>
      <c r="G4" s="6"/>
      <c r="H4" s="6"/>
      <c r="I4" s="6"/>
      <c r="J4" s="6"/>
      <c r="K4" s="6"/>
    </row>
    <row r="5" spans="2:11" ht="12.75">
      <c r="B5" s="6"/>
      <c r="C5" s="6"/>
      <c r="D5" s="6"/>
      <c r="E5" s="6"/>
      <c r="F5" s="6"/>
      <c r="G5" s="6"/>
      <c r="H5" s="6"/>
      <c r="I5" s="6"/>
      <c r="J5" s="6"/>
      <c r="K5" s="6"/>
    </row>
    <row r="6" spans="2:11" ht="12.75">
      <c r="B6" s="6"/>
      <c r="C6" s="6"/>
      <c r="D6" s="6"/>
      <c r="E6" s="6"/>
      <c r="F6" s="6"/>
      <c r="G6" s="6"/>
      <c r="H6" s="6"/>
      <c r="I6" s="6"/>
      <c r="J6" s="6"/>
      <c r="K6" s="6"/>
    </row>
    <row r="7" spans="2:11" ht="18">
      <c r="B7" s="6"/>
      <c r="C7" s="196" t="s">
        <v>379</v>
      </c>
      <c r="D7" s="6"/>
      <c r="E7" s="6"/>
      <c r="F7" s="449" t="s">
        <v>393</v>
      </c>
      <c r="G7" s="449"/>
      <c r="H7" s="449"/>
      <c r="I7" s="449"/>
      <c r="J7" s="6"/>
      <c r="K7" s="6"/>
    </row>
    <row r="8" spans="2:11" ht="13.5" thickBot="1">
      <c r="B8" s="6"/>
      <c r="C8" s="6"/>
      <c r="D8" s="6"/>
      <c r="E8" s="6"/>
      <c r="F8" s="6"/>
      <c r="G8" s="6"/>
      <c r="H8" s="6"/>
      <c r="I8" s="6"/>
      <c r="J8" s="6"/>
      <c r="K8" s="190"/>
    </row>
    <row r="9" spans="2:11" ht="12.75">
      <c r="B9" s="452" t="s">
        <v>269</v>
      </c>
      <c r="C9" s="454" t="s">
        <v>270</v>
      </c>
      <c r="D9" s="198" t="s">
        <v>271</v>
      </c>
      <c r="E9" s="454" t="s">
        <v>272</v>
      </c>
      <c r="F9" s="198" t="s">
        <v>273</v>
      </c>
      <c r="G9" s="198" t="s">
        <v>271</v>
      </c>
      <c r="H9" s="198" t="s">
        <v>275</v>
      </c>
      <c r="I9" s="198" t="s">
        <v>276</v>
      </c>
      <c r="J9" s="395" t="s">
        <v>277</v>
      </c>
      <c r="K9" s="197" t="s">
        <v>276</v>
      </c>
    </row>
    <row r="10" spans="2:11" ht="13.5" thickBot="1">
      <c r="B10" s="453"/>
      <c r="C10" s="455"/>
      <c r="D10" s="361" t="s">
        <v>389</v>
      </c>
      <c r="E10" s="455"/>
      <c r="F10" s="199" t="s">
        <v>274</v>
      </c>
      <c r="G10" s="361" t="s">
        <v>390</v>
      </c>
      <c r="H10" s="361" t="s">
        <v>389</v>
      </c>
      <c r="I10" s="361" t="s">
        <v>389</v>
      </c>
      <c r="J10" s="361" t="s">
        <v>391</v>
      </c>
      <c r="K10" s="362" t="s">
        <v>390</v>
      </c>
    </row>
    <row r="11" spans="2:11" ht="13.5" thickBot="1">
      <c r="B11" s="200">
        <v>1</v>
      </c>
      <c r="C11" s="191" t="s">
        <v>278</v>
      </c>
      <c r="D11" s="191"/>
      <c r="E11" s="191"/>
      <c r="F11" s="191"/>
      <c r="G11" s="191"/>
      <c r="H11" s="191"/>
      <c r="I11" s="191"/>
      <c r="J11" s="191"/>
      <c r="K11" s="267"/>
    </row>
    <row r="12" spans="2:11" ht="13.5" thickBot="1">
      <c r="B12" s="200">
        <v>2</v>
      </c>
      <c r="C12" s="191" t="s">
        <v>279</v>
      </c>
      <c r="D12" s="265">
        <v>5253561</v>
      </c>
      <c r="E12" s="265"/>
      <c r="F12" s="265"/>
      <c r="G12" s="265">
        <v>5253561</v>
      </c>
      <c r="H12" s="265">
        <v>-4181718</v>
      </c>
      <c r="I12" s="265">
        <v>1071843</v>
      </c>
      <c r="J12" s="265">
        <v>-50712</v>
      </c>
      <c r="K12" s="268">
        <v>1021131</v>
      </c>
    </row>
    <row r="13" spans="2:11" ht="13.5" thickBot="1">
      <c r="B13" s="200">
        <v>3</v>
      </c>
      <c r="C13" s="191" t="s">
        <v>280</v>
      </c>
      <c r="D13" s="265"/>
      <c r="E13" s="265"/>
      <c r="F13" s="265"/>
      <c r="G13" s="265"/>
      <c r="H13" s="265"/>
      <c r="I13" s="265"/>
      <c r="J13" s="191"/>
      <c r="K13" s="267"/>
    </row>
    <row r="14" spans="2:11" ht="13.5" thickBot="1">
      <c r="B14" s="200">
        <v>4</v>
      </c>
      <c r="C14" s="191" t="s">
        <v>281</v>
      </c>
      <c r="D14" s="265"/>
      <c r="E14" s="265"/>
      <c r="F14" s="265"/>
      <c r="G14" s="265"/>
      <c r="H14" s="265"/>
      <c r="I14" s="265"/>
      <c r="J14" s="191"/>
      <c r="K14" s="267"/>
    </row>
    <row r="15" spans="2:11" ht="13.5" thickBot="1">
      <c r="B15" s="200">
        <v>5</v>
      </c>
      <c r="C15" s="191"/>
      <c r="D15" s="191"/>
      <c r="E15" s="191"/>
      <c r="F15" s="191"/>
      <c r="G15" s="191"/>
      <c r="H15" s="191"/>
      <c r="I15" s="191"/>
      <c r="J15" s="191"/>
      <c r="K15" s="267"/>
    </row>
    <row r="16" spans="2:11" ht="13.5" thickBot="1">
      <c r="B16" s="200">
        <v>6</v>
      </c>
      <c r="C16" s="191"/>
      <c r="D16" s="191"/>
      <c r="E16" s="191"/>
      <c r="F16" s="191"/>
      <c r="G16" s="191"/>
      <c r="H16" s="191"/>
      <c r="I16" s="191"/>
      <c r="J16" s="191"/>
      <c r="K16" s="267"/>
    </row>
    <row r="17" spans="2:11" ht="13.5" thickBot="1">
      <c r="B17" s="200">
        <v>7</v>
      </c>
      <c r="C17" s="191"/>
      <c r="D17" s="191"/>
      <c r="E17" s="191"/>
      <c r="F17" s="191"/>
      <c r="G17" s="191"/>
      <c r="H17" s="191"/>
      <c r="I17" s="191"/>
      <c r="J17" s="191"/>
      <c r="K17" s="267"/>
    </row>
    <row r="18" spans="2:11" ht="16.5" thickBot="1">
      <c r="B18" s="201"/>
      <c r="C18" s="415" t="s">
        <v>282</v>
      </c>
      <c r="D18" s="414">
        <v>5253561</v>
      </c>
      <c r="E18" s="414">
        <v>0</v>
      </c>
      <c r="F18" s="414">
        <v>0</v>
      </c>
      <c r="G18" s="414">
        <v>5253561</v>
      </c>
      <c r="H18" s="414">
        <v>-4181718</v>
      </c>
      <c r="I18" s="414">
        <v>1071843</v>
      </c>
      <c r="J18" s="414">
        <v>-50712</v>
      </c>
      <c r="K18" s="414">
        <v>1021131</v>
      </c>
    </row>
    <row r="19" spans="2:11" ht="12.75">
      <c r="B19" s="6"/>
      <c r="C19" s="6"/>
      <c r="D19" s="6"/>
      <c r="E19" s="6"/>
      <c r="F19" s="6"/>
      <c r="G19" s="6"/>
      <c r="H19" s="6"/>
      <c r="I19" s="6"/>
      <c r="J19" s="6"/>
      <c r="K19" s="172"/>
    </row>
    <row r="20" spans="2:11" ht="12.75"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2:11" ht="15">
      <c r="B21" s="6"/>
      <c r="C21" s="6"/>
      <c r="D21" s="6"/>
      <c r="E21" s="6"/>
      <c r="F21" s="6"/>
      <c r="G21" s="6"/>
      <c r="H21" s="6"/>
      <c r="I21" s="6"/>
      <c r="J21" s="6"/>
      <c r="K21" s="266"/>
    </row>
    <row r="22" spans="2:11" ht="15">
      <c r="B22" s="6"/>
      <c r="C22" s="6"/>
      <c r="D22" s="6"/>
      <c r="E22" s="6"/>
      <c r="F22" s="6"/>
      <c r="G22" s="6"/>
      <c r="H22" s="6"/>
      <c r="I22" s="6"/>
      <c r="J22" s="451" t="s">
        <v>283</v>
      </c>
      <c r="K22" s="451"/>
    </row>
    <row r="23" spans="2:11" ht="12.75">
      <c r="B23" s="6"/>
      <c r="C23" s="6"/>
      <c r="D23" s="6"/>
      <c r="E23" s="6"/>
      <c r="F23" s="6"/>
      <c r="G23" s="6"/>
      <c r="H23" s="6"/>
      <c r="I23" s="6"/>
      <c r="J23" s="450"/>
      <c r="K23" s="450"/>
    </row>
  </sheetData>
  <sheetProtection/>
  <mergeCells count="6">
    <mergeCell ref="F7:I7"/>
    <mergeCell ref="J23:K23"/>
    <mergeCell ref="J22:K22"/>
    <mergeCell ref="B9:B10"/>
    <mergeCell ref="C9:C10"/>
    <mergeCell ref="E9:E10"/>
  </mergeCells>
  <printOptions/>
  <pageMargins left="0.75" right="0.75" top="1" bottom="1" header="0.5" footer="0.5"/>
  <pageSetup horizontalDpi="600" verticalDpi="600" orientation="landscape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44"/>
  <sheetViews>
    <sheetView zoomScalePageLayoutView="0" workbookViewId="0" topLeftCell="A16">
      <selection activeCell="E41" sqref="E41"/>
    </sheetView>
  </sheetViews>
  <sheetFormatPr defaultColWidth="9.140625" defaultRowHeight="12.75"/>
  <cols>
    <col min="1" max="1" width="9.140625" style="1" customWidth="1"/>
    <col min="2" max="2" width="7.421875" style="1" customWidth="1"/>
    <col min="3" max="3" width="52.8515625" style="1" customWidth="1"/>
    <col min="4" max="16384" width="9.140625" style="1" customWidth="1"/>
  </cols>
  <sheetData>
    <row r="2" ht="12.75">
      <c r="G2" s="233"/>
    </row>
    <row r="3" spans="3:7" ht="18">
      <c r="C3" s="456" t="s">
        <v>344</v>
      </c>
      <c r="D3" s="456"/>
      <c r="E3" s="456"/>
      <c r="F3" s="456"/>
      <c r="G3" s="456"/>
    </row>
    <row r="4" ht="18">
      <c r="D4" s="274"/>
    </row>
    <row r="5" ht="14.25">
      <c r="D5" s="275" t="s">
        <v>387</v>
      </c>
    </row>
    <row r="7" spans="2:5" ht="18">
      <c r="B7" s="276" t="s">
        <v>268</v>
      </c>
      <c r="C7" s="277" t="s">
        <v>380</v>
      </c>
      <c r="D7" s="278"/>
      <c r="E7" s="278"/>
    </row>
    <row r="8" spans="2:3" ht="14.25">
      <c r="B8" s="276" t="s">
        <v>345</v>
      </c>
      <c r="C8" s="279" t="s">
        <v>370</v>
      </c>
    </row>
    <row r="9" spans="2:3" ht="14.25">
      <c r="B9" s="276" t="s">
        <v>346</v>
      </c>
      <c r="C9" s="279" t="s">
        <v>374</v>
      </c>
    </row>
    <row r="10" spans="2:3" ht="14.25">
      <c r="B10" s="276" t="s">
        <v>347</v>
      </c>
      <c r="C10" s="279"/>
    </row>
    <row r="11" spans="2:3" ht="14.25">
      <c r="B11" s="276" t="s">
        <v>348</v>
      </c>
      <c r="C11" s="279"/>
    </row>
    <row r="14" spans="2:7" ht="15.75">
      <c r="B14" s="336" t="s">
        <v>349</v>
      </c>
      <c r="C14" s="336" t="s">
        <v>350</v>
      </c>
      <c r="D14" s="336" t="s">
        <v>351</v>
      </c>
      <c r="E14" s="336" t="s">
        <v>352</v>
      </c>
      <c r="F14" s="336" t="s">
        <v>353</v>
      </c>
      <c r="G14" s="336" t="s">
        <v>354</v>
      </c>
    </row>
    <row r="15" spans="2:7" ht="12.75">
      <c r="B15" s="337">
        <v>1</v>
      </c>
      <c r="C15" s="281"/>
      <c r="D15" s="280"/>
      <c r="E15" s="282"/>
      <c r="F15" s="283"/>
      <c r="G15" s="282">
        <f aca="true" t="shared" si="0" ref="G15:G34">E15*F15</f>
        <v>0</v>
      </c>
    </row>
    <row r="16" spans="2:7" ht="12.75">
      <c r="B16" s="337">
        <v>2</v>
      </c>
      <c r="C16" s="281"/>
      <c r="D16" s="280"/>
      <c r="E16" s="282"/>
      <c r="F16" s="283"/>
      <c r="G16" s="282">
        <f t="shared" si="0"/>
        <v>0</v>
      </c>
    </row>
    <row r="17" spans="2:7" ht="12.75">
      <c r="B17" s="337">
        <v>3</v>
      </c>
      <c r="C17" s="281"/>
      <c r="D17" s="280"/>
      <c r="E17" s="282"/>
      <c r="F17" s="283"/>
      <c r="G17" s="282">
        <f t="shared" si="0"/>
        <v>0</v>
      </c>
    </row>
    <row r="18" spans="2:7" ht="12.75">
      <c r="B18" s="337">
        <v>4</v>
      </c>
      <c r="C18" s="281"/>
      <c r="D18" s="280"/>
      <c r="E18" s="282"/>
      <c r="F18" s="283"/>
      <c r="G18" s="282">
        <f t="shared" si="0"/>
        <v>0</v>
      </c>
    </row>
    <row r="19" spans="2:7" ht="12.75">
      <c r="B19" s="337">
        <v>5</v>
      </c>
      <c r="C19" s="281"/>
      <c r="D19" s="280"/>
      <c r="E19" s="282"/>
      <c r="F19" s="283"/>
      <c r="G19" s="282">
        <f t="shared" si="0"/>
        <v>0</v>
      </c>
    </row>
    <row r="20" spans="2:7" ht="12.75">
      <c r="B20" s="337">
        <v>6</v>
      </c>
      <c r="C20" s="281"/>
      <c r="D20" s="280"/>
      <c r="E20" s="282"/>
      <c r="F20" s="283"/>
      <c r="G20" s="282">
        <f t="shared" si="0"/>
        <v>0</v>
      </c>
    </row>
    <row r="21" spans="2:7" ht="12.75">
      <c r="B21" s="337">
        <v>7</v>
      </c>
      <c r="C21" s="281"/>
      <c r="D21" s="280"/>
      <c r="E21" s="282"/>
      <c r="F21" s="283"/>
      <c r="G21" s="282">
        <f t="shared" si="0"/>
        <v>0</v>
      </c>
    </row>
    <row r="22" spans="2:7" ht="12.75">
      <c r="B22" s="337">
        <v>8</v>
      </c>
      <c r="C22" s="281"/>
      <c r="D22" s="280"/>
      <c r="E22" s="282"/>
      <c r="F22" s="283"/>
      <c r="G22" s="282">
        <f t="shared" si="0"/>
        <v>0</v>
      </c>
    </row>
    <row r="23" spans="2:7" ht="12.75">
      <c r="B23" s="337">
        <v>9</v>
      </c>
      <c r="C23" s="281"/>
      <c r="D23" s="280"/>
      <c r="E23" s="282"/>
      <c r="F23" s="283"/>
      <c r="G23" s="282">
        <f t="shared" si="0"/>
        <v>0</v>
      </c>
    </row>
    <row r="24" spans="2:7" ht="12.75">
      <c r="B24" s="337">
        <v>10</v>
      </c>
      <c r="C24" s="281"/>
      <c r="D24" s="280"/>
      <c r="E24" s="282"/>
      <c r="F24" s="283"/>
      <c r="G24" s="282">
        <f t="shared" si="0"/>
        <v>0</v>
      </c>
    </row>
    <row r="25" spans="2:7" ht="12.75">
      <c r="B25" s="337">
        <v>11</v>
      </c>
      <c r="C25" s="281"/>
      <c r="D25" s="280"/>
      <c r="E25" s="282"/>
      <c r="F25" s="283"/>
      <c r="G25" s="282">
        <f t="shared" si="0"/>
        <v>0</v>
      </c>
    </row>
    <row r="26" spans="2:7" ht="12.75">
      <c r="B26" s="337">
        <v>12</v>
      </c>
      <c r="C26" s="281"/>
      <c r="D26" s="280"/>
      <c r="E26" s="282"/>
      <c r="F26" s="283"/>
      <c r="G26" s="282">
        <f t="shared" si="0"/>
        <v>0</v>
      </c>
    </row>
    <row r="27" spans="2:7" ht="12.75">
      <c r="B27" s="337">
        <v>13</v>
      </c>
      <c r="C27" s="281"/>
      <c r="D27" s="280"/>
      <c r="E27" s="282"/>
      <c r="F27" s="283"/>
      <c r="G27" s="282">
        <f t="shared" si="0"/>
        <v>0</v>
      </c>
    </row>
    <row r="28" spans="2:7" ht="12.75">
      <c r="B28" s="337">
        <v>14</v>
      </c>
      <c r="C28" s="281"/>
      <c r="D28" s="280"/>
      <c r="E28" s="282"/>
      <c r="F28" s="283"/>
      <c r="G28" s="282">
        <f t="shared" si="0"/>
        <v>0</v>
      </c>
    </row>
    <row r="29" spans="2:7" ht="12.75">
      <c r="B29" s="337">
        <v>15</v>
      </c>
      <c r="C29" s="281"/>
      <c r="D29" s="280"/>
      <c r="E29" s="282"/>
      <c r="F29" s="283"/>
      <c r="G29" s="282">
        <f t="shared" si="0"/>
        <v>0</v>
      </c>
    </row>
    <row r="30" spans="2:7" ht="12.75">
      <c r="B30" s="337">
        <v>16</v>
      </c>
      <c r="C30" s="281"/>
      <c r="D30" s="280"/>
      <c r="E30" s="282"/>
      <c r="F30" s="283"/>
      <c r="G30" s="282">
        <f t="shared" si="0"/>
        <v>0</v>
      </c>
    </row>
    <row r="31" spans="2:7" ht="12.75">
      <c r="B31" s="337">
        <v>17</v>
      </c>
      <c r="C31" s="281"/>
      <c r="D31" s="280"/>
      <c r="E31" s="282"/>
      <c r="F31" s="283"/>
      <c r="G31" s="282">
        <f t="shared" si="0"/>
        <v>0</v>
      </c>
    </row>
    <row r="32" spans="2:7" ht="12.75">
      <c r="B32" s="337">
        <v>18</v>
      </c>
      <c r="C32" s="281"/>
      <c r="D32" s="280"/>
      <c r="E32" s="282"/>
      <c r="F32" s="283"/>
      <c r="G32" s="282">
        <f t="shared" si="0"/>
        <v>0</v>
      </c>
    </row>
    <row r="33" spans="2:7" ht="12.75">
      <c r="B33" s="337">
        <v>19</v>
      </c>
      <c r="C33" s="281"/>
      <c r="D33" s="280"/>
      <c r="E33" s="282"/>
      <c r="F33" s="283"/>
      <c r="G33" s="282">
        <f t="shared" si="0"/>
        <v>0</v>
      </c>
    </row>
    <row r="34" spans="2:7" ht="12.75">
      <c r="B34" s="337">
        <v>20</v>
      </c>
      <c r="C34" s="281"/>
      <c r="D34" s="280"/>
      <c r="E34" s="282"/>
      <c r="F34" s="283"/>
      <c r="G34" s="282">
        <f t="shared" si="0"/>
        <v>0</v>
      </c>
    </row>
    <row r="35" spans="2:7" ht="15.75">
      <c r="B35" s="284"/>
      <c r="C35" s="338" t="s">
        <v>3</v>
      </c>
      <c r="D35" s="285"/>
      <c r="E35" s="286"/>
      <c r="F35" s="287"/>
      <c r="G35" s="288">
        <f>SUM(G15:G34)</f>
        <v>0</v>
      </c>
    </row>
    <row r="38" spans="3:7" ht="15.75">
      <c r="C38" s="289"/>
      <c r="E38" s="457" t="s">
        <v>283</v>
      </c>
      <c r="F38" s="457"/>
      <c r="G38" s="457"/>
    </row>
    <row r="39" spans="3:7" ht="15">
      <c r="C39" s="289"/>
      <c r="E39" s="290"/>
      <c r="F39" s="269"/>
      <c r="G39" s="290"/>
    </row>
    <row r="43" ht="12.75">
      <c r="C43" s="1" t="s">
        <v>355</v>
      </c>
    </row>
    <row r="44" ht="12.75">
      <c r="C44" s="1" t="s">
        <v>356</v>
      </c>
    </row>
  </sheetData>
  <sheetProtection/>
  <mergeCells count="2">
    <mergeCell ref="C3:G3"/>
    <mergeCell ref="E38:G38"/>
  </mergeCells>
  <printOptions/>
  <pageMargins left="0.75" right="0.75" top="1" bottom="1" header="0.5" footer="0.5"/>
  <pageSetup horizontalDpi="600" verticalDpi="600" orientation="portrait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F77"/>
  <sheetViews>
    <sheetView zoomScalePageLayoutView="0" workbookViewId="0" topLeftCell="B1">
      <selection activeCell="I13" sqref="I13"/>
    </sheetView>
  </sheetViews>
  <sheetFormatPr defaultColWidth="9.140625" defaultRowHeight="12.75"/>
  <cols>
    <col min="1" max="2" width="9.140625" style="1" customWidth="1"/>
    <col min="3" max="3" width="29.421875" style="1" customWidth="1"/>
    <col min="4" max="4" width="20.140625" style="1" customWidth="1"/>
    <col min="5" max="5" width="17.7109375" style="1" customWidth="1"/>
    <col min="6" max="6" width="19.7109375" style="1" customWidth="1"/>
    <col min="7" max="16384" width="9.140625" style="1" customWidth="1"/>
  </cols>
  <sheetData>
    <row r="3" spans="2:6" ht="15.75">
      <c r="B3" s="291"/>
      <c r="C3" s="460" t="s">
        <v>381</v>
      </c>
      <c r="D3" s="460"/>
      <c r="E3" s="292"/>
      <c r="F3" s="293"/>
    </row>
    <row r="4" spans="2:6" ht="15.75">
      <c r="B4" s="291"/>
      <c r="C4" s="460" t="s">
        <v>382</v>
      </c>
      <c r="D4" s="460"/>
      <c r="E4" s="292"/>
      <c r="F4" s="293"/>
    </row>
    <row r="5" spans="2:6" ht="15.75">
      <c r="B5" s="291"/>
      <c r="C5" s="460" t="s">
        <v>357</v>
      </c>
      <c r="D5" s="460"/>
      <c r="E5" s="292"/>
      <c r="F5" s="293"/>
    </row>
    <row r="6" spans="2:6" ht="15.75">
      <c r="B6" s="294"/>
      <c r="C6" s="271"/>
      <c r="D6" s="292"/>
      <c r="E6" s="292"/>
      <c r="F6" s="293"/>
    </row>
    <row r="7" spans="2:6" ht="20.25">
      <c r="B7" s="461" t="s">
        <v>358</v>
      </c>
      <c r="C7" s="461"/>
      <c r="D7" s="461"/>
      <c r="E7" s="461"/>
      <c r="F7" s="461"/>
    </row>
    <row r="8" spans="2:6" ht="18.75">
      <c r="B8" s="292"/>
      <c r="C8" s="292"/>
      <c r="D8" s="292"/>
      <c r="E8" s="270"/>
      <c r="F8" s="295" t="s">
        <v>387</v>
      </c>
    </row>
    <row r="9" spans="2:6" ht="15.75">
      <c r="B9" s="270"/>
      <c r="C9" s="270"/>
      <c r="D9" s="270"/>
      <c r="E9" s="270"/>
      <c r="F9" s="296"/>
    </row>
    <row r="10" spans="2:6" ht="27.75" customHeight="1">
      <c r="B10" s="328" t="s">
        <v>349</v>
      </c>
      <c r="C10" s="329" t="s">
        <v>359</v>
      </c>
      <c r="D10" s="322" t="s">
        <v>360</v>
      </c>
      <c r="E10" s="322" t="s">
        <v>361</v>
      </c>
      <c r="F10" s="330" t="s">
        <v>362</v>
      </c>
    </row>
    <row r="11" spans="2:6" ht="15.75">
      <c r="B11" s="297">
        <v>1</v>
      </c>
      <c r="C11" s="319" t="s">
        <v>249</v>
      </c>
      <c r="D11" s="320">
        <v>111129045020115</v>
      </c>
      <c r="E11" s="324" t="e">
        <f>#REF!</f>
        <v>#REF!</v>
      </c>
      <c r="F11" s="325">
        <v>197426.20999999996</v>
      </c>
    </row>
    <row r="12" spans="2:6" ht="15.75">
      <c r="B12" s="297">
        <v>2</v>
      </c>
      <c r="C12" s="319" t="s">
        <v>250</v>
      </c>
      <c r="D12" s="130">
        <v>2212</v>
      </c>
      <c r="E12" s="324" t="e">
        <f>#REF!</f>
        <v>#REF!</v>
      </c>
      <c r="F12" s="325">
        <v>602.2000000000007</v>
      </c>
    </row>
    <row r="13" spans="2:6" ht="15.75">
      <c r="B13" s="297"/>
      <c r="C13" s="303"/>
      <c r="D13" s="299"/>
      <c r="E13" s="326"/>
      <c r="F13" s="327"/>
    </row>
    <row r="14" spans="2:6" ht="15.75">
      <c r="B14" s="297"/>
      <c r="C14" s="298"/>
      <c r="D14" s="299"/>
      <c r="E14" s="299"/>
      <c r="F14" s="300"/>
    </row>
    <row r="15" spans="2:6" ht="15.75">
      <c r="B15" s="297"/>
      <c r="C15" s="298"/>
      <c r="D15" s="299"/>
      <c r="E15" s="299"/>
      <c r="F15" s="300"/>
    </row>
    <row r="16" spans="2:6" ht="15.75">
      <c r="B16" s="297"/>
      <c r="C16" s="298"/>
      <c r="D16" s="299"/>
      <c r="E16" s="299"/>
      <c r="F16" s="300"/>
    </row>
    <row r="17" spans="2:6" ht="15.75">
      <c r="B17" s="297"/>
      <c r="C17" s="298"/>
      <c r="D17" s="299"/>
      <c r="E17" s="299"/>
      <c r="F17" s="300"/>
    </row>
    <row r="18" spans="2:6" ht="15.75">
      <c r="B18" s="297"/>
      <c r="C18" s="298"/>
      <c r="D18" s="299"/>
      <c r="E18" s="299"/>
      <c r="F18" s="300"/>
    </row>
    <row r="19" spans="2:6" ht="15.75">
      <c r="B19" s="297"/>
      <c r="C19" s="298"/>
      <c r="D19" s="299"/>
      <c r="E19" s="299"/>
      <c r="F19" s="300"/>
    </row>
    <row r="20" spans="2:6" ht="15.75">
      <c r="B20" s="297"/>
      <c r="C20" s="298"/>
      <c r="D20" s="299"/>
      <c r="E20" s="299"/>
      <c r="F20" s="300"/>
    </row>
    <row r="21" spans="2:6" ht="15.75">
      <c r="B21" s="297"/>
      <c r="C21" s="298"/>
      <c r="D21" s="299"/>
      <c r="E21" s="299"/>
      <c r="F21" s="300"/>
    </row>
    <row r="22" spans="2:6" ht="15.75">
      <c r="B22" s="297"/>
      <c r="C22" s="298"/>
      <c r="D22" s="299"/>
      <c r="E22" s="299"/>
      <c r="F22" s="300"/>
    </row>
    <row r="23" spans="2:6" ht="15.75">
      <c r="B23" s="297"/>
      <c r="C23" s="298"/>
      <c r="D23" s="299"/>
      <c r="E23" s="299"/>
      <c r="F23" s="300"/>
    </row>
    <row r="24" spans="2:6" ht="15.75">
      <c r="B24" s="297"/>
      <c r="C24" s="298"/>
      <c r="D24" s="299"/>
      <c r="E24" s="299"/>
      <c r="F24" s="300"/>
    </row>
    <row r="25" spans="2:6" ht="15.75">
      <c r="B25" s="297"/>
      <c r="C25" s="298"/>
      <c r="D25" s="301"/>
      <c r="E25" s="301"/>
      <c r="F25" s="300"/>
    </row>
    <row r="26" spans="2:6" ht="15.75">
      <c r="B26" s="297"/>
      <c r="C26" s="298"/>
      <c r="D26" s="301"/>
      <c r="E26" s="301"/>
      <c r="F26" s="300"/>
    </row>
    <row r="27" spans="2:6" ht="15.75">
      <c r="B27" s="297"/>
      <c r="C27" s="298"/>
      <c r="D27" s="301"/>
      <c r="E27" s="301"/>
      <c r="F27" s="300"/>
    </row>
    <row r="28" spans="2:6" ht="15.75">
      <c r="B28" s="297"/>
      <c r="C28" s="298"/>
      <c r="D28" s="301"/>
      <c r="E28" s="301"/>
      <c r="F28" s="300"/>
    </row>
    <row r="29" spans="2:6" ht="15.75">
      <c r="B29" s="297"/>
      <c r="C29" s="298"/>
      <c r="D29" s="302"/>
      <c r="E29" s="302"/>
      <c r="F29" s="300"/>
    </row>
    <row r="30" spans="2:6" ht="15.75">
      <c r="B30" s="297"/>
      <c r="C30" s="298"/>
      <c r="D30" s="302"/>
      <c r="E30" s="302"/>
      <c r="F30" s="300"/>
    </row>
    <row r="31" spans="2:6" ht="15.75">
      <c r="B31" s="303"/>
      <c r="C31" s="298"/>
      <c r="D31" s="303"/>
      <c r="E31" s="303"/>
      <c r="F31" s="300"/>
    </row>
    <row r="32" spans="2:6" ht="15.75">
      <c r="B32" s="303"/>
      <c r="C32" s="298"/>
      <c r="D32" s="303"/>
      <c r="E32" s="303"/>
      <c r="F32" s="300"/>
    </row>
    <row r="33" spans="2:6" ht="15.75">
      <c r="B33" s="462" t="s">
        <v>2</v>
      </c>
      <c r="C33" s="462"/>
      <c r="D33" s="462"/>
      <c r="E33" s="462"/>
      <c r="F33" s="321">
        <v>198028.40999999997</v>
      </c>
    </row>
    <row r="34" spans="2:6" ht="15.75">
      <c r="B34" s="291"/>
      <c r="C34" s="291"/>
      <c r="D34" s="291"/>
      <c r="E34" s="291"/>
      <c r="F34" s="304"/>
    </row>
    <row r="35" spans="2:6" ht="15.75">
      <c r="B35" s="291"/>
      <c r="C35" s="291"/>
      <c r="D35" s="291"/>
      <c r="E35" s="291"/>
      <c r="F35" s="304"/>
    </row>
    <row r="36" spans="2:6" ht="15.75">
      <c r="B36" s="291"/>
      <c r="C36" s="291"/>
      <c r="D36" s="458" t="s">
        <v>363</v>
      </c>
      <c r="E36" s="458"/>
      <c r="F36" s="458"/>
    </row>
    <row r="37" spans="2:6" ht="15.75">
      <c r="B37" s="291"/>
      <c r="C37" s="291"/>
      <c r="D37" s="458" t="s">
        <v>364</v>
      </c>
      <c r="E37" s="458"/>
      <c r="F37" s="458"/>
    </row>
    <row r="38" spans="2:6" ht="12.75">
      <c r="B38" s="2"/>
      <c r="C38" s="305"/>
      <c r="D38" s="459" t="s">
        <v>365</v>
      </c>
      <c r="E38" s="459"/>
      <c r="F38" s="459"/>
    </row>
    <row r="39" spans="2:6" ht="15.75">
      <c r="B39" s="291"/>
      <c r="C39" s="291"/>
      <c r="D39" s="291"/>
      <c r="E39" s="291"/>
      <c r="F39" s="304"/>
    </row>
    <row r="40" spans="2:6" ht="15.75">
      <c r="B40" s="291"/>
      <c r="C40" s="291"/>
      <c r="D40" s="291"/>
      <c r="E40" s="291"/>
      <c r="F40" s="304"/>
    </row>
    <row r="41" spans="2:6" ht="15.75">
      <c r="B41" s="291"/>
      <c r="C41" s="291"/>
      <c r="D41" s="291"/>
      <c r="E41" s="291"/>
      <c r="F41" s="304"/>
    </row>
    <row r="42" spans="2:6" ht="15.75">
      <c r="B42" s="291"/>
      <c r="C42" s="291"/>
      <c r="D42" s="291"/>
      <c r="E42" s="291"/>
      <c r="F42" s="304"/>
    </row>
    <row r="43" spans="2:6" ht="15.75">
      <c r="B43" s="291"/>
      <c r="C43" s="291"/>
      <c r="D43" s="291"/>
      <c r="E43" s="291"/>
      <c r="F43" s="304"/>
    </row>
    <row r="44" spans="2:6" ht="15.75">
      <c r="B44" s="291"/>
      <c r="C44" s="291"/>
      <c r="D44" s="291"/>
      <c r="E44" s="291"/>
      <c r="F44" s="304"/>
    </row>
    <row r="45" spans="2:6" ht="15.75">
      <c r="B45" s="291"/>
      <c r="C45" s="291"/>
      <c r="D45" s="291"/>
      <c r="E45" s="291"/>
      <c r="F45" s="304"/>
    </row>
    <row r="46" spans="2:6" ht="15.75">
      <c r="B46" s="291"/>
      <c r="C46" s="291"/>
      <c r="D46" s="291"/>
      <c r="E46" s="291"/>
      <c r="F46" s="304"/>
    </row>
    <row r="47" spans="2:6" ht="15.75">
      <c r="B47" s="291"/>
      <c r="C47" s="291"/>
      <c r="D47" s="291"/>
      <c r="E47" s="291"/>
      <c r="F47" s="304"/>
    </row>
    <row r="48" spans="2:6" ht="15.75">
      <c r="B48" s="291"/>
      <c r="C48" s="291"/>
      <c r="D48" s="291"/>
      <c r="E48" s="291"/>
      <c r="F48" s="304"/>
    </row>
    <row r="49" spans="2:6" ht="15.75">
      <c r="B49" s="291"/>
      <c r="C49" s="291"/>
      <c r="D49" s="291"/>
      <c r="E49" s="291"/>
      <c r="F49" s="304"/>
    </row>
    <row r="50" spans="2:6" ht="15.75">
      <c r="B50" s="291"/>
      <c r="C50" s="291"/>
      <c r="D50" s="291"/>
      <c r="E50" s="291"/>
      <c r="F50" s="304"/>
    </row>
    <row r="51" spans="2:6" ht="15.75">
      <c r="B51" s="291"/>
      <c r="C51" s="291"/>
      <c r="D51" s="291"/>
      <c r="E51" s="291"/>
      <c r="F51" s="304"/>
    </row>
    <row r="52" spans="2:6" ht="15.75">
      <c r="B52" s="291"/>
      <c r="C52" s="291"/>
      <c r="D52" s="291"/>
      <c r="E52" s="291"/>
      <c r="F52" s="304"/>
    </row>
    <row r="53" spans="2:6" ht="15.75">
      <c r="B53" s="291"/>
      <c r="C53" s="291"/>
      <c r="D53" s="291"/>
      <c r="E53" s="291"/>
      <c r="F53" s="304"/>
    </row>
    <row r="54" spans="2:6" ht="15.75">
      <c r="B54" s="291"/>
      <c r="C54" s="291"/>
      <c r="D54" s="291"/>
      <c r="E54" s="291"/>
      <c r="F54" s="304"/>
    </row>
    <row r="55" spans="2:6" ht="15.75">
      <c r="B55" s="291"/>
      <c r="C55" s="291"/>
      <c r="D55" s="291"/>
      <c r="E55" s="291"/>
      <c r="F55" s="304"/>
    </row>
    <row r="56" spans="2:6" ht="15.75">
      <c r="B56" s="291"/>
      <c r="C56" s="291"/>
      <c r="D56" s="291"/>
      <c r="E56" s="291"/>
      <c r="F56" s="304"/>
    </row>
    <row r="57" spans="2:6" ht="15.75">
      <c r="B57" s="291"/>
      <c r="C57" s="291"/>
      <c r="D57" s="291"/>
      <c r="E57" s="291"/>
      <c r="F57" s="304"/>
    </row>
    <row r="58" spans="2:6" ht="15.75">
      <c r="B58" s="291"/>
      <c r="C58" s="291"/>
      <c r="D58" s="291"/>
      <c r="E58" s="291"/>
      <c r="F58" s="304"/>
    </row>
    <row r="59" spans="2:6" ht="15.75">
      <c r="B59" s="291"/>
      <c r="C59" s="291"/>
      <c r="D59" s="291"/>
      <c r="E59" s="291"/>
      <c r="F59" s="304"/>
    </row>
    <row r="60" spans="2:6" ht="15.75">
      <c r="B60" s="291"/>
      <c r="C60" s="291"/>
      <c r="D60" s="291"/>
      <c r="E60" s="291"/>
      <c r="F60" s="304"/>
    </row>
    <row r="61" spans="2:6" ht="15.75">
      <c r="B61" s="291"/>
      <c r="C61" s="291"/>
      <c r="D61" s="291"/>
      <c r="E61" s="291"/>
      <c r="F61" s="304"/>
    </row>
    <row r="62" spans="2:6" ht="15.75">
      <c r="B62" s="291"/>
      <c r="C62" s="291"/>
      <c r="D62" s="291"/>
      <c r="E62" s="291"/>
      <c r="F62" s="304"/>
    </row>
    <row r="63" spans="2:6" ht="15.75">
      <c r="B63" s="291"/>
      <c r="C63" s="291"/>
      <c r="D63" s="291"/>
      <c r="E63" s="291"/>
      <c r="F63" s="304"/>
    </row>
    <row r="64" spans="2:6" ht="15.75">
      <c r="B64" s="291"/>
      <c r="C64" s="291"/>
      <c r="D64" s="291"/>
      <c r="E64" s="291"/>
      <c r="F64" s="304"/>
    </row>
    <row r="65" spans="2:6" ht="15.75">
      <c r="B65" s="291"/>
      <c r="C65" s="291"/>
      <c r="D65" s="291"/>
      <c r="E65" s="291"/>
      <c r="F65" s="304"/>
    </row>
    <row r="66" spans="2:6" ht="15.75">
      <c r="B66" s="291"/>
      <c r="C66" s="291"/>
      <c r="D66" s="291"/>
      <c r="E66" s="291"/>
      <c r="F66" s="304"/>
    </row>
    <row r="67" spans="2:6" ht="15.75">
      <c r="B67" s="291"/>
      <c r="C67" s="291"/>
      <c r="D67" s="291"/>
      <c r="E67" s="291"/>
      <c r="F67" s="304"/>
    </row>
    <row r="68" spans="2:6" ht="15.75">
      <c r="B68" s="291"/>
      <c r="C68" s="291"/>
      <c r="D68" s="291"/>
      <c r="E68" s="291"/>
      <c r="F68" s="304"/>
    </row>
    <row r="69" spans="2:6" ht="15.75">
      <c r="B69" s="291"/>
      <c r="C69" s="291"/>
      <c r="D69" s="291"/>
      <c r="E69" s="291"/>
      <c r="F69" s="304"/>
    </row>
    <row r="70" spans="2:6" ht="15.75">
      <c r="B70" s="291"/>
      <c r="C70" s="291"/>
      <c r="D70" s="291"/>
      <c r="E70" s="291"/>
      <c r="F70" s="304"/>
    </row>
    <row r="71" spans="2:6" ht="15.75">
      <c r="B71" s="291"/>
      <c r="C71" s="291"/>
      <c r="D71" s="291"/>
      <c r="E71" s="291"/>
      <c r="F71" s="304"/>
    </row>
    <row r="72" spans="2:6" ht="15.75">
      <c r="B72" s="291"/>
      <c r="C72" s="291"/>
      <c r="D72" s="291"/>
      <c r="E72" s="291"/>
      <c r="F72" s="304"/>
    </row>
    <row r="73" spans="2:6" ht="15.75">
      <c r="B73" s="291"/>
      <c r="C73" s="291"/>
      <c r="D73" s="291"/>
      <c r="E73" s="291"/>
      <c r="F73" s="304"/>
    </row>
    <row r="74" spans="2:6" ht="15.75">
      <c r="B74" s="291"/>
      <c r="C74" s="291"/>
      <c r="D74" s="291"/>
      <c r="E74" s="291"/>
      <c r="F74" s="304"/>
    </row>
    <row r="75" spans="2:6" ht="15.75">
      <c r="B75" s="291"/>
      <c r="C75" s="291"/>
      <c r="D75" s="291"/>
      <c r="E75" s="291"/>
      <c r="F75" s="304"/>
    </row>
    <row r="76" spans="2:6" ht="15.75">
      <c r="B76" s="291"/>
      <c r="C76" s="291"/>
      <c r="D76" s="291"/>
      <c r="E76" s="291"/>
      <c r="F76" s="304"/>
    </row>
    <row r="77" spans="2:6" ht="15.75">
      <c r="B77" s="291"/>
      <c r="C77" s="291"/>
      <c r="D77" s="291"/>
      <c r="E77" s="291"/>
      <c r="F77" s="304"/>
    </row>
  </sheetData>
  <sheetProtection/>
  <mergeCells count="8">
    <mergeCell ref="D37:F37"/>
    <mergeCell ref="D38:F38"/>
    <mergeCell ref="C3:D3"/>
    <mergeCell ref="C4:D4"/>
    <mergeCell ref="C5:D5"/>
    <mergeCell ref="B7:F7"/>
    <mergeCell ref="B33:E33"/>
    <mergeCell ref="D36:F36"/>
  </mergeCells>
  <printOptions/>
  <pageMargins left="0.75" right="0.75" top="1" bottom="1" header="0.5" footer="0.5"/>
  <pageSetup horizontalDpi="600" verticalDpi="600" orientation="portrait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7:G34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3" width="9.140625" style="1" customWidth="1"/>
    <col min="4" max="4" width="24.7109375" style="1" customWidth="1"/>
    <col min="5" max="5" width="21.00390625" style="1" customWidth="1"/>
    <col min="6" max="6" width="14.421875" style="1" customWidth="1"/>
    <col min="7" max="7" width="15.28125" style="1" customWidth="1"/>
    <col min="8" max="16384" width="9.140625" style="1" customWidth="1"/>
  </cols>
  <sheetData>
    <row r="7" spans="3:4" ht="14.25">
      <c r="C7" s="276" t="s">
        <v>268</v>
      </c>
      <c r="D7" s="277" t="s">
        <v>380</v>
      </c>
    </row>
    <row r="8" ht="14.25">
      <c r="C8" s="307"/>
    </row>
    <row r="9" ht="14.25">
      <c r="C9" s="307"/>
    </row>
    <row r="10" ht="14.25">
      <c r="C10" s="308" t="s">
        <v>392</v>
      </c>
    </row>
    <row r="11" ht="15.75" thickBot="1">
      <c r="C11" s="110"/>
    </row>
    <row r="12" spans="3:7" ht="15.75">
      <c r="C12" s="316" t="s">
        <v>349</v>
      </c>
      <c r="D12" s="317" t="s">
        <v>366</v>
      </c>
      <c r="E12" s="317" t="s">
        <v>367</v>
      </c>
      <c r="F12" s="317" t="s">
        <v>368</v>
      </c>
      <c r="G12" s="318" t="s">
        <v>354</v>
      </c>
    </row>
    <row r="13" spans="3:7" ht="15" customHeight="1">
      <c r="C13" s="315">
        <v>1</v>
      </c>
      <c r="D13" s="281"/>
      <c r="E13" s="280"/>
      <c r="F13" s="280"/>
      <c r="G13" s="309"/>
    </row>
    <row r="14" spans="3:7" ht="15" customHeight="1">
      <c r="C14" s="315">
        <f>C13+1</f>
        <v>2</v>
      </c>
      <c r="D14" s="281"/>
      <c r="E14" s="280"/>
      <c r="F14" s="280"/>
      <c r="G14" s="309"/>
    </row>
    <row r="15" spans="3:7" ht="15" customHeight="1">
      <c r="C15" s="315">
        <f aca="true" t="shared" si="0" ref="C15:C32">C14+1</f>
        <v>3</v>
      </c>
      <c r="D15" s="281"/>
      <c r="E15" s="280"/>
      <c r="F15" s="280"/>
      <c r="G15" s="309"/>
    </row>
    <row r="16" spans="3:7" ht="15" customHeight="1">
      <c r="C16" s="315">
        <f t="shared" si="0"/>
        <v>4</v>
      </c>
      <c r="D16" s="281"/>
      <c r="E16" s="280"/>
      <c r="F16" s="280"/>
      <c r="G16" s="309"/>
    </row>
    <row r="17" spans="3:7" ht="15" customHeight="1">
      <c r="C17" s="315">
        <f t="shared" si="0"/>
        <v>5</v>
      </c>
      <c r="D17" s="281"/>
      <c r="E17" s="280"/>
      <c r="F17" s="280"/>
      <c r="G17" s="309"/>
    </row>
    <row r="18" spans="3:7" ht="15" customHeight="1">
      <c r="C18" s="315">
        <f t="shared" si="0"/>
        <v>6</v>
      </c>
      <c r="D18" s="281"/>
      <c r="E18" s="280"/>
      <c r="F18" s="280"/>
      <c r="G18" s="309"/>
    </row>
    <row r="19" spans="3:7" ht="15" customHeight="1">
      <c r="C19" s="315">
        <f t="shared" si="0"/>
        <v>7</v>
      </c>
      <c r="D19" s="311"/>
      <c r="E19" s="311"/>
      <c r="F19" s="311"/>
      <c r="G19" s="313"/>
    </row>
    <row r="20" spans="3:7" ht="15" customHeight="1">
      <c r="C20" s="315">
        <f t="shared" si="0"/>
        <v>8</v>
      </c>
      <c r="D20" s="312"/>
      <c r="E20" s="272"/>
      <c r="F20" s="273"/>
      <c r="G20" s="314"/>
    </row>
    <row r="21" spans="3:7" ht="15" customHeight="1">
      <c r="C21" s="315">
        <f t="shared" si="0"/>
        <v>9</v>
      </c>
      <c r="D21" s="312"/>
      <c r="E21" s="272"/>
      <c r="F21" s="273"/>
      <c r="G21" s="314"/>
    </row>
    <row r="22" spans="3:7" ht="15" customHeight="1">
      <c r="C22" s="315">
        <f t="shared" si="0"/>
        <v>10</v>
      </c>
      <c r="D22" s="273"/>
      <c r="E22" s="272"/>
      <c r="F22" s="273"/>
      <c r="G22" s="314"/>
    </row>
    <row r="23" spans="3:7" ht="15" customHeight="1">
      <c r="C23" s="315">
        <f t="shared" si="0"/>
        <v>11</v>
      </c>
      <c r="D23" s="273"/>
      <c r="E23" s="272"/>
      <c r="F23" s="273"/>
      <c r="G23" s="314"/>
    </row>
    <row r="24" spans="3:7" ht="15" customHeight="1">
      <c r="C24" s="315">
        <f t="shared" si="0"/>
        <v>12</v>
      </c>
      <c r="D24" s="273"/>
      <c r="E24" s="272"/>
      <c r="F24" s="273"/>
      <c r="G24" s="314"/>
    </row>
    <row r="25" spans="3:7" ht="15" customHeight="1">
      <c r="C25" s="315">
        <f t="shared" si="0"/>
        <v>13</v>
      </c>
      <c r="D25" s="273"/>
      <c r="E25" s="272"/>
      <c r="F25" s="273"/>
      <c r="G25" s="314"/>
    </row>
    <row r="26" spans="3:7" ht="15" customHeight="1">
      <c r="C26" s="315">
        <f t="shared" si="0"/>
        <v>14</v>
      </c>
      <c r="D26" s="273"/>
      <c r="E26" s="272"/>
      <c r="F26" s="273"/>
      <c r="G26" s="314"/>
    </row>
    <row r="27" spans="3:7" ht="15" customHeight="1">
      <c r="C27" s="315">
        <f t="shared" si="0"/>
        <v>15</v>
      </c>
      <c r="D27" s="273"/>
      <c r="E27" s="273"/>
      <c r="F27" s="273"/>
      <c r="G27" s="314"/>
    </row>
    <row r="28" spans="3:7" ht="15" customHeight="1">
      <c r="C28" s="315">
        <f t="shared" si="0"/>
        <v>16</v>
      </c>
      <c r="D28" s="273"/>
      <c r="E28" s="273"/>
      <c r="F28" s="273"/>
      <c r="G28" s="314"/>
    </row>
    <row r="29" spans="3:7" ht="15" customHeight="1">
      <c r="C29" s="315">
        <f t="shared" si="0"/>
        <v>17</v>
      </c>
      <c r="D29" s="273"/>
      <c r="E29" s="273"/>
      <c r="F29" s="273"/>
      <c r="G29" s="314"/>
    </row>
    <row r="30" spans="3:7" ht="15" customHeight="1">
      <c r="C30" s="315">
        <f t="shared" si="0"/>
        <v>18</v>
      </c>
      <c r="D30" s="273"/>
      <c r="E30" s="273"/>
      <c r="F30" s="273"/>
      <c r="G30" s="314"/>
    </row>
    <row r="31" spans="3:7" ht="15" customHeight="1">
      <c r="C31" s="315">
        <f t="shared" si="0"/>
        <v>19</v>
      </c>
      <c r="D31" s="273"/>
      <c r="E31" s="273"/>
      <c r="F31" s="273"/>
      <c r="G31" s="314"/>
    </row>
    <row r="32" spans="3:7" ht="15" customHeight="1">
      <c r="C32" s="315">
        <f t="shared" si="0"/>
        <v>20</v>
      </c>
      <c r="D32" s="273"/>
      <c r="E32" s="273"/>
      <c r="F32" s="273"/>
      <c r="G32" s="314"/>
    </row>
    <row r="33" spans="3:7" ht="15" customHeight="1" thickBot="1">
      <c r="C33" s="463" t="s">
        <v>3</v>
      </c>
      <c r="D33" s="464"/>
      <c r="E33" s="306"/>
      <c r="F33" s="306"/>
      <c r="G33" s="310">
        <v>0</v>
      </c>
    </row>
    <row r="34" ht="15">
      <c r="C34" s="109"/>
    </row>
  </sheetData>
  <sheetProtection/>
  <mergeCells count="1">
    <mergeCell ref="C33:D33"/>
  </mergeCells>
  <printOptions/>
  <pageMargins left="0.75" right="0.75" top="1" bottom="1" header="0.5" footer="0.5"/>
  <pageSetup horizontalDpi="600" verticalDpi="600" orientation="portrait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207"/>
  <sheetViews>
    <sheetView zoomScalePageLayoutView="0" workbookViewId="0" topLeftCell="E1">
      <selection activeCell="L19" sqref="L19"/>
    </sheetView>
  </sheetViews>
  <sheetFormatPr defaultColWidth="9.140625" defaultRowHeight="12.75"/>
  <cols>
    <col min="1" max="1" width="3.7109375" style="116" customWidth="1"/>
    <col min="2" max="2" width="3.421875" style="169" customWidth="1"/>
    <col min="3" max="4" width="3.421875" style="116" customWidth="1"/>
    <col min="5" max="5" width="7.421875" style="116" customWidth="1"/>
    <col min="6" max="6" width="13.57421875" style="116" customWidth="1"/>
    <col min="7" max="7" width="10.7109375" style="116" customWidth="1"/>
    <col min="8" max="8" width="21.57421875" style="116" customWidth="1"/>
    <col min="9" max="9" width="2.57421875" style="116" customWidth="1"/>
    <col min="10" max="10" width="10.8515625" style="116" customWidth="1"/>
    <col min="11" max="11" width="7.8515625" style="116" customWidth="1"/>
    <col min="12" max="12" width="15.8515625" style="161" customWidth="1"/>
    <col min="13" max="13" width="3.421875" style="116" customWidth="1"/>
    <col min="14" max="14" width="2.140625" style="116" customWidth="1"/>
    <col min="15" max="16384" width="9.140625" style="116" customWidth="1"/>
  </cols>
  <sheetData>
    <row r="2" spans="1:13" ht="12.75">
      <c r="A2" s="111"/>
      <c r="B2" s="112"/>
      <c r="C2" s="113"/>
      <c r="D2" s="113"/>
      <c r="E2" s="113"/>
      <c r="F2" s="113"/>
      <c r="G2" s="113"/>
      <c r="H2" s="113"/>
      <c r="I2" s="113"/>
      <c r="J2" s="113"/>
      <c r="K2" s="113"/>
      <c r="L2" s="114"/>
      <c r="M2" s="115"/>
    </row>
    <row r="3" spans="1:13" ht="12.75">
      <c r="A3" s="117"/>
      <c r="B3" s="118" t="s">
        <v>143</v>
      </c>
      <c r="C3" s="119"/>
      <c r="D3" s="119"/>
      <c r="E3" s="119"/>
      <c r="F3" s="119"/>
      <c r="G3" s="119"/>
      <c r="H3" s="119"/>
      <c r="I3" s="119"/>
      <c r="J3" s="119"/>
      <c r="K3" s="119"/>
      <c r="L3" s="120"/>
      <c r="M3" s="121"/>
    </row>
    <row r="4" spans="1:13" s="122" customFormat="1" ht="33" customHeight="1">
      <c r="A4" s="476" t="s">
        <v>142</v>
      </c>
      <c r="B4" s="477"/>
      <c r="C4" s="477"/>
      <c r="D4" s="477"/>
      <c r="E4" s="477"/>
      <c r="F4" s="477"/>
      <c r="G4" s="477"/>
      <c r="H4" s="477"/>
      <c r="I4" s="477"/>
      <c r="J4" s="477"/>
      <c r="K4" s="477"/>
      <c r="L4" s="477"/>
      <c r="M4" s="478"/>
    </row>
    <row r="5" spans="1:13" s="122" customFormat="1" ht="12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2.75">
      <c r="A6" s="117"/>
      <c r="B6" s="118"/>
      <c r="C6" s="479" t="s">
        <v>140</v>
      </c>
      <c r="D6" s="479"/>
      <c r="E6" s="344" t="s">
        <v>144</v>
      </c>
      <c r="F6" s="119"/>
      <c r="G6" s="119"/>
      <c r="H6" s="119"/>
      <c r="I6" s="119"/>
      <c r="J6" s="123"/>
      <c r="K6" s="123"/>
      <c r="L6" s="120"/>
      <c r="M6" s="121"/>
    </row>
    <row r="7" spans="1:13" ht="12.75">
      <c r="A7" s="117"/>
      <c r="B7" s="118"/>
      <c r="C7" s="119"/>
      <c r="D7" s="119"/>
      <c r="E7" s="119"/>
      <c r="F7" s="119"/>
      <c r="G7" s="119"/>
      <c r="H7" s="119"/>
      <c r="I7" s="119"/>
      <c r="J7" s="123"/>
      <c r="K7" s="123"/>
      <c r="L7" s="120"/>
      <c r="M7" s="121"/>
    </row>
    <row r="8" spans="1:13" ht="12.75">
      <c r="A8" s="117"/>
      <c r="B8" s="118"/>
      <c r="C8" s="119"/>
      <c r="D8" s="124" t="s">
        <v>7</v>
      </c>
      <c r="E8" s="125" t="s">
        <v>145</v>
      </c>
      <c r="F8" s="125"/>
      <c r="G8" s="126"/>
      <c r="H8" s="119"/>
      <c r="I8" s="119"/>
      <c r="J8" s="119"/>
      <c r="K8" s="119"/>
      <c r="L8" s="120"/>
      <c r="M8" s="121"/>
    </row>
    <row r="9" spans="1:13" ht="12.75">
      <c r="A9" s="117"/>
      <c r="B9" s="118"/>
      <c r="C9" s="119"/>
      <c r="D9" s="124"/>
      <c r="E9" s="125"/>
      <c r="F9" s="125"/>
      <c r="G9" s="126"/>
      <c r="H9" s="119"/>
      <c r="I9" s="119"/>
      <c r="J9" s="119"/>
      <c r="K9" s="119"/>
      <c r="L9" s="120"/>
      <c r="M9" s="121"/>
    </row>
    <row r="10" spans="1:13" ht="12.75">
      <c r="A10" s="117"/>
      <c r="B10" s="118"/>
      <c r="C10" s="119"/>
      <c r="D10" s="9">
        <v>1</v>
      </c>
      <c r="E10" s="127" t="s">
        <v>146</v>
      </c>
      <c r="F10" s="128"/>
      <c r="G10" s="119"/>
      <c r="H10" s="119"/>
      <c r="I10" s="119"/>
      <c r="J10" s="119"/>
      <c r="K10" s="119"/>
      <c r="L10" s="120"/>
      <c r="M10" s="121"/>
    </row>
    <row r="11" spans="1:13" ht="12.75">
      <c r="A11" s="117"/>
      <c r="B11" s="118">
        <v>3</v>
      </c>
      <c r="C11" s="119"/>
      <c r="D11" s="119"/>
      <c r="E11" s="118" t="s">
        <v>147</v>
      </c>
      <c r="F11" s="123"/>
      <c r="G11" s="123"/>
      <c r="H11" s="123"/>
      <c r="I11" s="123"/>
      <c r="J11" s="123"/>
      <c r="K11" s="123"/>
      <c r="L11" s="120"/>
      <c r="M11" s="121"/>
    </row>
    <row r="12" spans="1:13" ht="12.75">
      <c r="A12" s="117"/>
      <c r="B12" s="118"/>
      <c r="C12" s="119"/>
      <c r="D12" s="469" t="s">
        <v>148</v>
      </c>
      <c r="E12" s="469" t="s">
        <v>149</v>
      </c>
      <c r="F12" s="469"/>
      <c r="G12" s="469" t="s">
        <v>150</v>
      </c>
      <c r="H12" s="469" t="s">
        <v>151</v>
      </c>
      <c r="I12" s="469"/>
      <c r="J12" s="469" t="s">
        <v>252</v>
      </c>
      <c r="K12" s="118" t="s">
        <v>153</v>
      </c>
      <c r="L12" s="345" t="s">
        <v>152</v>
      </c>
      <c r="M12" s="121"/>
    </row>
    <row r="13" spans="1:13" ht="12.75">
      <c r="A13" s="117"/>
      <c r="B13" s="118"/>
      <c r="C13" s="119"/>
      <c r="D13" s="469"/>
      <c r="E13" s="469"/>
      <c r="F13" s="469"/>
      <c r="G13" s="469"/>
      <c r="H13" s="469"/>
      <c r="I13" s="469"/>
      <c r="J13" s="469"/>
      <c r="K13" s="118" t="s">
        <v>155</v>
      </c>
      <c r="L13" s="345" t="s">
        <v>156</v>
      </c>
      <c r="M13" s="121"/>
    </row>
    <row r="14" spans="1:13" ht="12.75">
      <c r="A14" s="117"/>
      <c r="B14" s="118"/>
      <c r="C14" s="119"/>
      <c r="D14" s="346">
        <v>1</v>
      </c>
      <c r="E14" s="471" t="s">
        <v>249</v>
      </c>
      <c r="F14" s="471"/>
      <c r="G14" s="123" t="s">
        <v>156</v>
      </c>
      <c r="H14" s="475">
        <v>111129045020115</v>
      </c>
      <c r="I14" s="475"/>
      <c r="J14" s="123">
        <f>Sheet4!F11</f>
        <v>197426.20999999996</v>
      </c>
      <c r="K14" s="123">
        <v>1</v>
      </c>
      <c r="L14" s="347">
        <v>197426.20999999996</v>
      </c>
      <c r="M14" s="121"/>
    </row>
    <row r="15" spans="1:13" ht="12.75">
      <c r="A15" s="117"/>
      <c r="B15" s="118"/>
      <c r="C15" s="119"/>
      <c r="D15" s="346">
        <v>2</v>
      </c>
      <c r="E15" s="471" t="s">
        <v>250</v>
      </c>
      <c r="F15" s="471"/>
      <c r="G15" s="123" t="s">
        <v>156</v>
      </c>
      <c r="H15" s="472">
        <v>2212</v>
      </c>
      <c r="I15" s="472"/>
      <c r="J15" s="123">
        <f>Sheet4!F12</f>
        <v>602.2000000000007</v>
      </c>
      <c r="K15" s="123">
        <v>1</v>
      </c>
      <c r="L15" s="347">
        <v>602.2000000000007</v>
      </c>
      <c r="M15" s="121"/>
    </row>
    <row r="16" spans="1:15" ht="12.75">
      <c r="A16" s="117"/>
      <c r="B16" s="118"/>
      <c r="C16" s="119"/>
      <c r="D16" s="346">
        <v>3</v>
      </c>
      <c r="E16" s="471"/>
      <c r="F16" s="471"/>
      <c r="G16" s="123"/>
      <c r="H16" s="472"/>
      <c r="I16" s="472"/>
      <c r="J16" s="123"/>
      <c r="K16" s="123"/>
      <c r="L16" s="347">
        <v>0</v>
      </c>
      <c r="M16" s="121"/>
      <c r="O16" s="131"/>
    </row>
    <row r="17" spans="1:15" ht="12.75">
      <c r="A17" s="117"/>
      <c r="B17" s="118"/>
      <c r="C17" s="119"/>
      <c r="D17" s="346">
        <v>4</v>
      </c>
      <c r="E17" s="471"/>
      <c r="F17" s="471"/>
      <c r="G17" s="123"/>
      <c r="H17" s="472"/>
      <c r="I17" s="472"/>
      <c r="J17" s="119"/>
      <c r="K17" s="119"/>
      <c r="L17" s="347"/>
      <c r="M17" s="121"/>
      <c r="O17" s="131"/>
    </row>
    <row r="18" spans="1:13" ht="12.75">
      <c r="A18" s="117"/>
      <c r="B18" s="118"/>
      <c r="C18" s="119"/>
      <c r="D18" s="119"/>
      <c r="E18" s="471"/>
      <c r="F18" s="471"/>
      <c r="G18" s="123"/>
      <c r="H18" s="472"/>
      <c r="I18" s="472"/>
      <c r="J18" s="119"/>
      <c r="K18" s="119"/>
      <c r="L18" s="347"/>
      <c r="M18" s="121"/>
    </row>
    <row r="19" spans="1:13" ht="12.75">
      <c r="A19" s="117"/>
      <c r="B19" s="118"/>
      <c r="C19" s="119"/>
      <c r="D19" s="119"/>
      <c r="E19" s="471"/>
      <c r="F19" s="471"/>
      <c r="G19" s="123"/>
      <c r="H19" s="472"/>
      <c r="I19" s="472"/>
      <c r="J19" s="123"/>
      <c r="K19" s="123"/>
      <c r="L19" s="347"/>
      <c r="M19" s="121"/>
    </row>
    <row r="20" spans="1:13" s="122" customFormat="1" ht="21" customHeight="1">
      <c r="A20" s="132"/>
      <c r="B20" s="133"/>
      <c r="C20" s="128"/>
      <c r="D20" s="128"/>
      <c r="E20" s="474" t="s">
        <v>1</v>
      </c>
      <c r="F20" s="474"/>
      <c r="G20" s="474"/>
      <c r="H20" s="474"/>
      <c r="I20" s="474"/>
      <c r="J20" s="474"/>
      <c r="K20" s="474"/>
      <c r="L20" s="348">
        <v>198028.40999999997</v>
      </c>
      <c r="M20" s="134"/>
    </row>
    <row r="21" spans="1:13" ht="12.75">
      <c r="A21" s="117"/>
      <c r="B21" s="118">
        <v>4</v>
      </c>
      <c r="C21" s="119"/>
      <c r="D21" s="119"/>
      <c r="E21" s="118" t="s">
        <v>157</v>
      </c>
      <c r="F21" s="119"/>
      <c r="G21" s="119"/>
      <c r="H21" s="119"/>
      <c r="I21" s="119"/>
      <c r="J21" s="119"/>
      <c r="K21" s="119"/>
      <c r="L21" s="120"/>
      <c r="M21" s="121"/>
    </row>
    <row r="22" spans="1:13" ht="12.75">
      <c r="A22" s="117"/>
      <c r="B22" s="118"/>
      <c r="C22" s="119"/>
      <c r="D22" s="469" t="s">
        <v>148</v>
      </c>
      <c r="E22" s="469" t="s">
        <v>158</v>
      </c>
      <c r="F22" s="469"/>
      <c r="G22" s="469"/>
      <c r="H22" s="469"/>
      <c r="I22" s="469"/>
      <c r="J22" s="118" t="s">
        <v>152</v>
      </c>
      <c r="K22" s="118" t="s">
        <v>153</v>
      </c>
      <c r="L22" s="345" t="s">
        <v>152</v>
      </c>
      <c r="M22" s="121"/>
    </row>
    <row r="23" spans="1:13" ht="12.75">
      <c r="A23" s="117"/>
      <c r="B23" s="118"/>
      <c r="C23" s="119"/>
      <c r="D23" s="469"/>
      <c r="E23" s="469"/>
      <c r="F23" s="469"/>
      <c r="G23" s="469"/>
      <c r="H23" s="469"/>
      <c r="I23" s="469"/>
      <c r="J23" s="118" t="s">
        <v>154</v>
      </c>
      <c r="K23" s="118" t="s">
        <v>155</v>
      </c>
      <c r="L23" s="345" t="s">
        <v>156</v>
      </c>
      <c r="M23" s="121"/>
    </row>
    <row r="24" spans="1:13" ht="12.75">
      <c r="A24" s="117"/>
      <c r="B24" s="118"/>
      <c r="C24" s="119"/>
      <c r="D24" s="346"/>
      <c r="E24" s="470" t="s">
        <v>159</v>
      </c>
      <c r="F24" s="470"/>
      <c r="G24" s="470"/>
      <c r="H24" s="470"/>
      <c r="I24" s="470"/>
      <c r="J24" s="350" t="e">
        <f>#REF!</f>
        <v>#REF!</v>
      </c>
      <c r="K24" s="123">
        <v>1</v>
      </c>
      <c r="L24" s="347">
        <v>15974</v>
      </c>
      <c r="M24" s="121"/>
    </row>
    <row r="25" spans="1:13" ht="12.75">
      <c r="A25" s="117"/>
      <c r="B25" s="118"/>
      <c r="C25" s="119"/>
      <c r="D25" s="119"/>
      <c r="E25" s="349"/>
      <c r="F25" s="349"/>
      <c r="G25" s="349"/>
      <c r="H25" s="349"/>
      <c r="I25" s="349"/>
      <c r="J25" s="119"/>
      <c r="K25" s="119"/>
      <c r="L25" s="347"/>
      <c r="M25" s="121"/>
    </row>
    <row r="26" spans="1:13" ht="12.75">
      <c r="A26" s="117"/>
      <c r="B26" s="118"/>
      <c r="C26" s="119"/>
      <c r="D26" s="119"/>
      <c r="E26" s="119"/>
      <c r="F26" s="119"/>
      <c r="G26" s="119"/>
      <c r="H26" s="119"/>
      <c r="I26" s="119"/>
      <c r="J26" s="119"/>
      <c r="K26" s="119"/>
      <c r="L26" s="347"/>
      <c r="M26" s="121"/>
    </row>
    <row r="27" spans="1:13" ht="18" customHeight="1">
      <c r="A27" s="117"/>
      <c r="B27" s="118"/>
      <c r="C27" s="119"/>
      <c r="D27" s="128"/>
      <c r="E27" s="474" t="s">
        <v>1</v>
      </c>
      <c r="F27" s="474"/>
      <c r="G27" s="474"/>
      <c r="H27" s="474"/>
      <c r="I27" s="474"/>
      <c r="J27" s="474"/>
      <c r="K27" s="474"/>
      <c r="L27" s="351">
        <v>15974</v>
      </c>
      <c r="M27" s="121"/>
    </row>
    <row r="28" spans="1:13" ht="12.75">
      <c r="A28" s="117"/>
      <c r="B28" s="118"/>
      <c r="C28" s="119"/>
      <c r="D28" s="119"/>
      <c r="E28" s="119"/>
      <c r="F28" s="119"/>
      <c r="G28" s="119"/>
      <c r="H28" s="119"/>
      <c r="I28" s="119"/>
      <c r="J28" s="119"/>
      <c r="K28" s="119"/>
      <c r="L28" s="120"/>
      <c r="M28" s="121"/>
    </row>
    <row r="29" spans="1:14" ht="15">
      <c r="A29" s="117"/>
      <c r="B29" s="119"/>
      <c r="C29" s="135">
        <v>5</v>
      </c>
      <c r="D29" s="136"/>
      <c r="E29" s="137">
        <v>2</v>
      </c>
      <c r="F29" s="129" t="s">
        <v>160</v>
      </c>
      <c r="G29" s="138"/>
      <c r="H29" s="136"/>
      <c r="I29" s="136"/>
      <c r="J29" s="136"/>
      <c r="K29" s="136"/>
      <c r="L29" s="139"/>
      <c r="M29" s="352"/>
      <c r="N29" s="121"/>
    </row>
    <row r="30" spans="1:14" ht="15">
      <c r="A30" s="117"/>
      <c r="B30" s="119"/>
      <c r="C30" s="135"/>
      <c r="D30" s="136"/>
      <c r="E30" s="136"/>
      <c r="F30" s="136"/>
      <c r="G30" s="136" t="s">
        <v>161</v>
      </c>
      <c r="H30" s="136"/>
      <c r="I30" s="136"/>
      <c r="J30" s="136"/>
      <c r="K30" s="136"/>
      <c r="L30" s="139"/>
      <c r="M30" s="352"/>
      <c r="N30" s="121"/>
    </row>
    <row r="31" spans="1:14" ht="15">
      <c r="A31" s="117"/>
      <c r="B31" s="119"/>
      <c r="C31" s="135"/>
      <c r="D31" s="136"/>
      <c r="E31" s="136"/>
      <c r="F31" s="136"/>
      <c r="G31" s="136"/>
      <c r="H31" s="136"/>
      <c r="I31" s="136"/>
      <c r="J31" s="136"/>
      <c r="K31" s="136"/>
      <c r="L31" s="139"/>
      <c r="M31" s="352"/>
      <c r="N31" s="121"/>
    </row>
    <row r="32" spans="1:14" ht="15">
      <c r="A32" s="117"/>
      <c r="B32" s="119"/>
      <c r="C32" s="135">
        <v>6</v>
      </c>
      <c r="D32" s="136"/>
      <c r="E32" s="137">
        <v>3</v>
      </c>
      <c r="F32" s="129" t="s">
        <v>162</v>
      </c>
      <c r="G32" s="138"/>
      <c r="H32" s="136"/>
      <c r="I32" s="136"/>
      <c r="J32" s="136"/>
      <c r="K32" s="136"/>
      <c r="L32" s="139"/>
      <c r="M32" s="352"/>
      <c r="N32" s="121"/>
    </row>
    <row r="33" spans="1:14" ht="15">
      <c r="A33" s="117"/>
      <c r="B33" s="119"/>
      <c r="C33" s="135"/>
      <c r="D33" s="136"/>
      <c r="E33" s="140"/>
      <c r="F33" s="141"/>
      <c r="G33" s="138"/>
      <c r="H33" s="136"/>
      <c r="I33" s="136"/>
      <c r="J33" s="136"/>
      <c r="K33" s="136"/>
      <c r="L33" s="139"/>
      <c r="M33" s="352"/>
      <c r="N33" s="121"/>
    </row>
    <row r="34" spans="1:14" ht="15">
      <c r="A34" s="117"/>
      <c r="B34" s="119"/>
      <c r="C34" s="135">
        <v>7</v>
      </c>
      <c r="D34" s="136"/>
      <c r="E34" s="140" t="s">
        <v>163</v>
      </c>
      <c r="F34" s="142" t="s">
        <v>164</v>
      </c>
      <c r="G34" s="136"/>
      <c r="H34" s="136"/>
      <c r="I34" s="136"/>
      <c r="J34" s="136"/>
      <c r="K34" s="136"/>
      <c r="L34" s="139"/>
      <c r="M34" s="352"/>
      <c r="N34" s="121"/>
    </row>
    <row r="35" spans="1:14" ht="15">
      <c r="A35" s="117"/>
      <c r="B35" s="119"/>
      <c r="C35" s="135"/>
      <c r="D35" s="136"/>
      <c r="E35" s="136"/>
      <c r="F35" s="473" t="s">
        <v>165</v>
      </c>
      <c r="G35" s="473"/>
      <c r="H35" s="136"/>
      <c r="I35" s="135" t="s">
        <v>148</v>
      </c>
      <c r="J35" s="136">
        <v>1</v>
      </c>
      <c r="K35" s="135" t="s">
        <v>166</v>
      </c>
      <c r="L35" s="147">
        <v>2332683</v>
      </c>
      <c r="M35" s="352"/>
      <c r="N35" s="121"/>
    </row>
    <row r="36" spans="1:14" ht="15">
      <c r="A36" s="117"/>
      <c r="B36" s="119"/>
      <c r="C36" s="135"/>
      <c r="D36" s="136"/>
      <c r="E36" s="136"/>
      <c r="F36" s="473" t="s">
        <v>167</v>
      </c>
      <c r="G36" s="473"/>
      <c r="H36" s="136"/>
      <c r="I36" s="135" t="s">
        <v>148</v>
      </c>
      <c r="J36" s="136"/>
      <c r="K36" s="135" t="s">
        <v>166</v>
      </c>
      <c r="L36" s="139"/>
      <c r="M36" s="352"/>
      <c r="N36" s="121"/>
    </row>
    <row r="37" spans="1:14" ht="15">
      <c r="A37" s="117"/>
      <c r="B37" s="119"/>
      <c r="C37" s="135"/>
      <c r="D37" s="136"/>
      <c r="E37" s="136"/>
      <c r="F37" s="136" t="s">
        <v>168</v>
      </c>
      <c r="G37" s="136"/>
      <c r="H37" s="136"/>
      <c r="I37" s="135" t="s">
        <v>148</v>
      </c>
      <c r="J37" s="136"/>
      <c r="K37" s="135" t="s">
        <v>166</v>
      </c>
      <c r="L37" s="139"/>
      <c r="M37" s="352"/>
      <c r="N37" s="121"/>
    </row>
    <row r="38" spans="1:14" ht="15">
      <c r="A38" s="117"/>
      <c r="B38" s="119"/>
      <c r="C38" s="135"/>
      <c r="D38" s="136"/>
      <c r="E38" s="136"/>
      <c r="F38" s="136" t="s">
        <v>169</v>
      </c>
      <c r="G38" s="136"/>
      <c r="H38" s="136"/>
      <c r="I38" s="135" t="s">
        <v>148</v>
      </c>
      <c r="J38" s="136"/>
      <c r="K38" s="135" t="s">
        <v>166</v>
      </c>
      <c r="L38" s="147"/>
      <c r="M38" s="352"/>
      <c r="N38" s="121"/>
    </row>
    <row r="39" spans="1:14" ht="15">
      <c r="A39" s="117"/>
      <c r="B39" s="119"/>
      <c r="C39" s="135"/>
      <c r="D39" s="136"/>
      <c r="E39" s="136"/>
      <c r="F39" s="136" t="s">
        <v>170</v>
      </c>
      <c r="G39" s="136"/>
      <c r="H39" s="136"/>
      <c r="I39" s="135" t="s">
        <v>148</v>
      </c>
      <c r="J39" s="136"/>
      <c r="K39" s="135" t="s">
        <v>166</v>
      </c>
      <c r="L39" s="139"/>
      <c r="M39" s="352"/>
      <c r="N39" s="121"/>
    </row>
    <row r="40" spans="1:14" ht="15">
      <c r="A40" s="117"/>
      <c r="B40" s="119"/>
      <c r="C40" s="135"/>
      <c r="D40" s="136"/>
      <c r="E40" s="136"/>
      <c r="F40" s="136" t="s">
        <v>171</v>
      </c>
      <c r="G40" s="136"/>
      <c r="H40" s="136"/>
      <c r="I40" s="135" t="s">
        <v>148</v>
      </c>
      <c r="J40" s="136">
        <v>1</v>
      </c>
      <c r="K40" s="135" t="s">
        <v>166</v>
      </c>
      <c r="L40" s="147"/>
      <c r="M40" s="352"/>
      <c r="N40" s="121"/>
    </row>
    <row r="41" spans="1:14" ht="15">
      <c r="A41" s="117"/>
      <c r="B41" s="119"/>
      <c r="C41" s="135"/>
      <c r="D41" s="136"/>
      <c r="E41" s="136"/>
      <c r="F41" s="136"/>
      <c r="G41" s="136"/>
      <c r="H41" s="136"/>
      <c r="I41" s="136"/>
      <c r="J41" s="136"/>
      <c r="K41" s="136"/>
      <c r="L41" s="139"/>
      <c r="M41" s="352"/>
      <c r="N41" s="121"/>
    </row>
    <row r="42" spans="1:14" ht="15">
      <c r="A42" s="117"/>
      <c r="B42" s="119"/>
      <c r="C42" s="135">
        <v>8</v>
      </c>
      <c r="D42" s="136"/>
      <c r="E42" s="140" t="s">
        <v>163</v>
      </c>
      <c r="F42" s="142" t="s">
        <v>174</v>
      </c>
      <c r="G42" s="136"/>
      <c r="H42" s="136"/>
      <c r="I42" s="136"/>
      <c r="J42" s="136"/>
      <c r="K42" s="136"/>
      <c r="L42" s="139"/>
      <c r="M42" s="352"/>
      <c r="N42" s="121"/>
    </row>
    <row r="43" spans="1:14" ht="15">
      <c r="A43" s="117"/>
      <c r="B43" s="119"/>
      <c r="C43" s="135"/>
      <c r="D43" s="136"/>
      <c r="E43" s="136"/>
      <c r="F43" s="136"/>
      <c r="G43" s="136"/>
      <c r="H43" s="136"/>
      <c r="I43" s="136"/>
      <c r="J43" s="136"/>
      <c r="K43" s="136"/>
      <c r="L43" s="139"/>
      <c r="M43" s="352"/>
      <c r="N43" s="121"/>
    </row>
    <row r="44" spans="1:14" ht="15">
      <c r="A44" s="117"/>
      <c r="B44" s="119"/>
      <c r="C44" s="135">
        <v>9</v>
      </c>
      <c r="D44" s="136"/>
      <c r="E44" s="140" t="s">
        <v>163</v>
      </c>
      <c r="F44" s="142" t="s">
        <v>175</v>
      </c>
      <c r="G44" s="136"/>
      <c r="H44" s="468"/>
      <c r="I44" s="468"/>
      <c r="J44" s="136"/>
      <c r="K44" s="136"/>
      <c r="L44" s="139"/>
      <c r="M44" s="352"/>
      <c r="N44" s="121"/>
    </row>
    <row r="45" spans="1:14" ht="15">
      <c r="A45" s="117"/>
      <c r="B45" s="119"/>
      <c r="C45" s="135"/>
      <c r="D45" s="136"/>
      <c r="E45" s="136"/>
      <c r="F45" s="136"/>
      <c r="G45" s="136" t="s">
        <v>176</v>
      </c>
      <c r="H45" s="136"/>
      <c r="I45" s="136"/>
      <c r="J45" s="136"/>
      <c r="K45" s="135" t="s">
        <v>166</v>
      </c>
      <c r="L45" s="147"/>
      <c r="M45" s="352"/>
      <c r="N45" s="121"/>
    </row>
    <row r="46" spans="1:14" ht="15">
      <c r="A46" s="117"/>
      <c r="B46" s="119"/>
      <c r="C46" s="135"/>
      <c r="D46" s="136"/>
      <c r="E46" s="136"/>
      <c r="F46" s="136"/>
      <c r="G46" s="136" t="s">
        <v>177</v>
      </c>
      <c r="H46" s="136"/>
      <c r="I46" s="136"/>
      <c r="J46" s="136"/>
      <c r="K46" s="135" t="s">
        <v>166</v>
      </c>
      <c r="L46" s="147"/>
      <c r="M46" s="352"/>
      <c r="N46" s="121"/>
    </row>
    <row r="47" spans="1:14" ht="15">
      <c r="A47" s="117"/>
      <c r="B47" s="119"/>
      <c r="C47" s="135"/>
      <c r="D47" s="136"/>
      <c r="E47" s="136"/>
      <c r="F47" s="136"/>
      <c r="G47" s="136" t="s">
        <v>178</v>
      </c>
      <c r="H47" s="136"/>
      <c r="I47" s="136"/>
      <c r="J47" s="136"/>
      <c r="K47" s="135" t="s">
        <v>166</v>
      </c>
      <c r="L47" s="147">
        <v>9206.991999999998</v>
      </c>
      <c r="M47" s="352"/>
      <c r="N47" s="121"/>
    </row>
    <row r="48" spans="1:14" ht="15">
      <c r="A48" s="117"/>
      <c r="B48" s="119"/>
      <c r="C48" s="135"/>
      <c r="D48" s="136"/>
      <c r="E48" s="136"/>
      <c r="F48" s="136"/>
      <c r="G48" s="136" t="s">
        <v>179</v>
      </c>
      <c r="H48" s="136"/>
      <c r="I48" s="136"/>
      <c r="J48" s="136"/>
      <c r="K48" s="135" t="s">
        <v>166</v>
      </c>
      <c r="L48" s="147"/>
      <c r="M48" s="352"/>
      <c r="N48" s="121"/>
    </row>
    <row r="49" spans="1:14" ht="15">
      <c r="A49" s="117"/>
      <c r="B49" s="119"/>
      <c r="C49" s="135"/>
      <c r="D49" s="136"/>
      <c r="E49" s="136"/>
      <c r="F49" s="136"/>
      <c r="G49" s="136" t="s">
        <v>180</v>
      </c>
      <c r="H49" s="136"/>
      <c r="I49" s="136"/>
      <c r="J49" s="136"/>
      <c r="K49" s="135" t="s">
        <v>166</v>
      </c>
      <c r="L49" s="139"/>
      <c r="M49" s="352"/>
      <c r="N49" s="121"/>
    </row>
    <row r="50" spans="1:14" ht="15">
      <c r="A50" s="117"/>
      <c r="B50" s="119"/>
      <c r="C50" s="135">
        <v>10</v>
      </c>
      <c r="D50" s="136"/>
      <c r="E50" s="140" t="s">
        <v>163</v>
      </c>
      <c r="F50" s="142" t="s">
        <v>181</v>
      </c>
      <c r="G50" s="136"/>
      <c r="H50" s="136"/>
      <c r="I50" s="136"/>
      <c r="J50" s="136"/>
      <c r="K50" s="136"/>
      <c r="L50" s="139"/>
      <c r="M50" s="352"/>
      <c r="N50" s="121"/>
    </row>
    <row r="51" spans="1:14" ht="15">
      <c r="A51" s="117"/>
      <c r="B51" s="119"/>
      <c r="C51" s="135"/>
      <c r="D51" s="136"/>
      <c r="E51" s="136"/>
      <c r="F51" s="136"/>
      <c r="G51" s="136" t="s">
        <v>182</v>
      </c>
      <c r="H51" s="136"/>
      <c r="I51" s="136"/>
      <c r="J51" s="136"/>
      <c r="K51" s="135" t="s">
        <v>166</v>
      </c>
      <c r="L51" s="139"/>
      <c r="M51" s="352"/>
      <c r="N51" s="121"/>
    </row>
    <row r="52" spans="1:14" ht="15">
      <c r="A52" s="117"/>
      <c r="B52" s="119"/>
      <c r="C52" s="135"/>
      <c r="D52" s="136"/>
      <c r="E52" s="136"/>
      <c r="F52" s="136"/>
      <c r="G52" s="136" t="s">
        <v>183</v>
      </c>
      <c r="H52" s="136"/>
      <c r="I52" s="136"/>
      <c r="J52" s="136"/>
      <c r="K52" s="135" t="s">
        <v>166</v>
      </c>
      <c r="L52" s="147"/>
      <c r="M52" s="352"/>
      <c r="N52" s="121"/>
    </row>
    <row r="53" spans="1:14" ht="15">
      <c r="A53" s="117"/>
      <c r="B53" s="119"/>
      <c r="C53" s="135"/>
      <c r="D53" s="136"/>
      <c r="E53" s="136"/>
      <c r="F53" s="136"/>
      <c r="G53" s="143" t="s">
        <v>184</v>
      </c>
      <c r="H53" s="136"/>
      <c r="I53" s="136"/>
      <c r="J53" s="136"/>
      <c r="K53" s="135" t="s">
        <v>166</v>
      </c>
      <c r="L53" s="147"/>
      <c r="M53" s="352"/>
      <c r="N53" s="121"/>
    </row>
    <row r="54" spans="1:14" ht="15">
      <c r="A54" s="117"/>
      <c r="B54" s="119"/>
      <c r="C54" s="135"/>
      <c r="D54" s="136"/>
      <c r="E54" s="136"/>
      <c r="F54" s="136"/>
      <c r="G54" s="136" t="s">
        <v>185</v>
      </c>
      <c r="H54" s="136"/>
      <c r="I54" s="136"/>
      <c r="J54" s="136"/>
      <c r="K54" s="135" t="s">
        <v>166</v>
      </c>
      <c r="L54" s="147"/>
      <c r="M54" s="352"/>
      <c r="N54" s="121"/>
    </row>
    <row r="55" spans="1:14" ht="15">
      <c r="A55" s="117"/>
      <c r="B55" s="119"/>
      <c r="C55" s="135"/>
      <c r="D55" s="136"/>
      <c r="E55" s="136"/>
      <c r="F55" s="139"/>
      <c r="G55" s="139"/>
      <c r="H55" s="139"/>
      <c r="I55" s="139"/>
      <c r="J55" s="139"/>
      <c r="K55" s="135"/>
      <c r="L55" s="139"/>
      <c r="M55" s="352"/>
      <c r="N55" s="121"/>
    </row>
    <row r="56" spans="1:14" ht="15">
      <c r="A56" s="117"/>
      <c r="B56" s="119"/>
      <c r="C56" s="135"/>
      <c r="D56" s="136"/>
      <c r="E56" s="136"/>
      <c r="F56" s="139"/>
      <c r="G56" s="139"/>
      <c r="H56" s="139"/>
      <c r="I56" s="139"/>
      <c r="J56" s="139"/>
      <c r="K56" s="135"/>
      <c r="L56" s="139"/>
      <c r="M56" s="352"/>
      <c r="N56" s="121"/>
    </row>
    <row r="57" spans="1:14" ht="15">
      <c r="A57" s="117"/>
      <c r="B57" s="119"/>
      <c r="C57" s="140">
        <v>11</v>
      </c>
      <c r="D57" s="148"/>
      <c r="E57" s="140" t="s">
        <v>163</v>
      </c>
      <c r="F57" s="142" t="s">
        <v>186</v>
      </c>
      <c r="G57" s="149"/>
      <c r="H57" s="150"/>
      <c r="I57" s="136"/>
      <c r="J57" s="136"/>
      <c r="K57" s="135" t="s">
        <v>253</v>
      </c>
      <c r="L57" s="147"/>
      <c r="M57" s="352"/>
      <c r="N57" s="121"/>
    </row>
    <row r="58" spans="1:14" ht="15">
      <c r="A58" s="117"/>
      <c r="B58" s="119"/>
      <c r="C58" s="135"/>
      <c r="D58" s="136"/>
      <c r="E58" s="136"/>
      <c r="F58" s="142"/>
      <c r="G58" s="138"/>
      <c r="H58" s="136"/>
      <c r="I58" s="136"/>
      <c r="J58" s="136"/>
      <c r="K58" s="135"/>
      <c r="L58" s="139"/>
      <c r="M58" s="352"/>
      <c r="N58" s="121"/>
    </row>
    <row r="59" spans="1:14" ht="15">
      <c r="A59" s="117"/>
      <c r="B59" s="119"/>
      <c r="C59" s="135">
        <v>12</v>
      </c>
      <c r="D59" s="136"/>
      <c r="E59" s="140" t="s">
        <v>163</v>
      </c>
      <c r="F59" s="142"/>
      <c r="G59" s="151"/>
      <c r="H59" s="151"/>
      <c r="I59" s="151"/>
      <c r="J59" s="136"/>
      <c r="K59" s="135"/>
      <c r="L59" s="152"/>
      <c r="M59" s="352"/>
      <c r="N59" s="121"/>
    </row>
    <row r="60" spans="1:14" ht="15">
      <c r="A60" s="117"/>
      <c r="B60" s="119"/>
      <c r="C60" s="135"/>
      <c r="D60" s="136"/>
      <c r="E60" s="136"/>
      <c r="F60" s="138"/>
      <c r="G60" s="138"/>
      <c r="H60" s="138"/>
      <c r="I60" s="138"/>
      <c r="J60" s="136"/>
      <c r="K60" s="135"/>
      <c r="L60" s="153"/>
      <c r="M60" s="352"/>
      <c r="N60" s="121"/>
    </row>
    <row r="61" spans="1:14" ht="15">
      <c r="A61" s="117"/>
      <c r="B61" s="119"/>
      <c r="C61" s="135">
        <v>13</v>
      </c>
      <c r="D61" s="136"/>
      <c r="E61" s="140" t="s">
        <v>163</v>
      </c>
      <c r="F61" s="138"/>
      <c r="G61" s="138"/>
      <c r="H61" s="138"/>
      <c r="I61" s="138"/>
      <c r="J61" s="136"/>
      <c r="K61" s="135"/>
      <c r="L61" s="153"/>
      <c r="M61" s="352"/>
      <c r="N61" s="121"/>
    </row>
    <row r="62" spans="1:14" ht="15">
      <c r="A62" s="117"/>
      <c r="B62" s="119"/>
      <c r="C62" s="135"/>
      <c r="D62" s="136"/>
      <c r="E62" s="136"/>
      <c r="F62" s="154"/>
      <c r="G62" s="154"/>
      <c r="H62" s="151"/>
      <c r="I62" s="151"/>
      <c r="J62" s="136"/>
      <c r="K62" s="135"/>
      <c r="L62" s="152"/>
      <c r="M62" s="352"/>
      <c r="N62" s="121"/>
    </row>
    <row r="63" spans="1:14" ht="15">
      <c r="A63" s="117"/>
      <c r="B63" s="119"/>
      <c r="C63" s="135">
        <v>14</v>
      </c>
      <c r="D63" s="136"/>
      <c r="E63" s="155">
        <v>4</v>
      </c>
      <c r="F63" s="156" t="s">
        <v>188</v>
      </c>
      <c r="G63" s="154"/>
      <c r="H63" s="151"/>
      <c r="I63" s="151"/>
      <c r="J63" s="136"/>
      <c r="K63" s="135"/>
      <c r="L63" s="139"/>
      <c r="M63" s="352"/>
      <c r="N63" s="121"/>
    </row>
    <row r="64" spans="1:14" ht="15">
      <c r="A64" s="117"/>
      <c r="B64" s="119"/>
      <c r="C64" s="135"/>
      <c r="D64" s="136"/>
      <c r="E64" s="136"/>
      <c r="F64" s="154"/>
      <c r="G64" s="154"/>
      <c r="H64" s="151"/>
      <c r="I64" s="151"/>
      <c r="J64" s="136"/>
      <c r="K64" s="135"/>
      <c r="L64" s="139"/>
      <c r="M64" s="352"/>
      <c r="N64" s="121"/>
    </row>
    <row r="65" spans="1:14" ht="15">
      <c r="A65" s="117"/>
      <c r="B65" s="119"/>
      <c r="C65" s="135">
        <v>15</v>
      </c>
      <c r="D65" s="136"/>
      <c r="E65" s="136" t="s">
        <v>163</v>
      </c>
      <c r="F65" s="157" t="s">
        <v>189</v>
      </c>
      <c r="G65" s="154"/>
      <c r="H65" s="151"/>
      <c r="I65" s="151"/>
      <c r="J65" s="136"/>
      <c r="K65" s="135" t="s">
        <v>187</v>
      </c>
      <c r="L65" s="147"/>
      <c r="M65" s="352"/>
      <c r="N65" s="121"/>
    </row>
    <row r="66" spans="1:14" ht="15">
      <c r="A66" s="117"/>
      <c r="B66" s="119"/>
      <c r="C66" s="135"/>
      <c r="D66" s="136"/>
      <c r="E66" s="136"/>
      <c r="F66" s="162"/>
      <c r="G66" s="154"/>
      <c r="H66" s="151"/>
      <c r="I66" s="151"/>
      <c r="J66" s="136"/>
      <c r="K66" s="135"/>
      <c r="L66" s="152"/>
      <c r="M66" s="352"/>
      <c r="N66" s="121"/>
    </row>
    <row r="67" spans="1:14" ht="15">
      <c r="A67" s="117"/>
      <c r="B67" s="119"/>
      <c r="C67" s="135">
        <v>16</v>
      </c>
      <c r="D67" s="138"/>
      <c r="E67" s="136" t="s">
        <v>163</v>
      </c>
      <c r="F67" s="157" t="s">
        <v>190</v>
      </c>
      <c r="G67" s="158"/>
      <c r="H67" s="158"/>
      <c r="I67" s="158"/>
      <c r="J67" s="136"/>
      <c r="K67" s="135" t="s">
        <v>187</v>
      </c>
      <c r="L67" s="159"/>
      <c r="M67" s="352"/>
      <c r="N67" s="121"/>
    </row>
    <row r="68" spans="1:14" ht="15">
      <c r="A68" s="117"/>
      <c r="B68" s="119"/>
      <c r="C68" s="135"/>
      <c r="D68" s="136"/>
      <c r="E68" s="136"/>
      <c r="F68" s="162"/>
      <c r="G68" s="136"/>
      <c r="H68" s="136"/>
      <c r="I68" s="136"/>
      <c r="J68" s="136"/>
      <c r="K68" s="135"/>
      <c r="L68" s="139"/>
      <c r="M68" s="352"/>
      <c r="N68" s="121"/>
    </row>
    <row r="69" spans="1:14" ht="15">
      <c r="A69" s="117"/>
      <c r="B69" s="119"/>
      <c r="C69" s="140">
        <v>17</v>
      </c>
      <c r="D69" s="136"/>
      <c r="E69" s="138" t="s">
        <v>163</v>
      </c>
      <c r="F69" s="160" t="s">
        <v>191</v>
      </c>
      <c r="G69" s="136"/>
      <c r="H69" s="136"/>
      <c r="I69" s="136"/>
      <c r="J69" s="136"/>
      <c r="K69" s="135" t="s">
        <v>187</v>
      </c>
      <c r="L69" s="120"/>
      <c r="M69" s="352"/>
      <c r="N69" s="121"/>
    </row>
    <row r="70" spans="1:14" ht="15">
      <c r="A70" s="117"/>
      <c r="B70" s="119"/>
      <c r="C70" s="135"/>
      <c r="D70" s="136"/>
      <c r="E70" s="136"/>
      <c r="F70" s="162"/>
      <c r="G70" s="138"/>
      <c r="H70" s="138"/>
      <c r="I70" s="138"/>
      <c r="J70" s="136"/>
      <c r="K70" s="135"/>
      <c r="L70" s="120"/>
      <c r="M70" s="352"/>
      <c r="N70" s="121"/>
    </row>
    <row r="71" spans="1:14" ht="15">
      <c r="A71" s="117"/>
      <c r="B71" s="119"/>
      <c r="C71" s="135">
        <v>18</v>
      </c>
      <c r="D71" s="136"/>
      <c r="E71" s="136" t="s">
        <v>163</v>
      </c>
      <c r="F71" s="162" t="s">
        <v>192</v>
      </c>
      <c r="G71" s="138"/>
      <c r="H71" s="138"/>
      <c r="I71" s="138"/>
      <c r="J71" s="136"/>
      <c r="K71" s="135" t="s">
        <v>187</v>
      </c>
      <c r="L71" s="120"/>
      <c r="M71" s="352"/>
      <c r="N71" s="121"/>
    </row>
    <row r="72" spans="1:14" ht="15">
      <c r="A72" s="117"/>
      <c r="B72" s="119"/>
      <c r="C72" s="135"/>
      <c r="D72" s="136"/>
      <c r="E72" s="136"/>
      <c r="F72" s="162"/>
      <c r="G72" s="154"/>
      <c r="H72" s="154"/>
      <c r="I72" s="154"/>
      <c r="J72" s="136"/>
      <c r="K72" s="135"/>
      <c r="L72" s="152"/>
      <c r="M72" s="352"/>
      <c r="N72" s="121"/>
    </row>
    <row r="73" spans="1:14" ht="15">
      <c r="A73" s="117"/>
      <c r="B73" s="119"/>
      <c r="C73" s="135">
        <v>19</v>
      </c>
      <c r="D73" s="136"/>
      <c r="E73" s="136" t="s">
        <v>163</v>
      </c>
      <c r="F73" s="163" t="s">
        <v>193</v>
      </c>
      <c r="G73" s="154"/>
      <c r="H73" s="154"/>
      <c r="I73" s="154"/>
      <c r="J73" s="136"/>
      <c r="K73" s="135" t="s">
        <v>187</v>
      </c>
      <c r="L73" s="164"/>
      <c r="M73" s="352"/>
      <c r="N73" s="121"/>
    </row>
    <row r="74" spans="1:14" ht="15">
      <c r="A74" s="117"/>
      <c r="B74" s="119"/>
      <c r="C74" s="135"/>
      <c r="D74" s="136"/>
      <c r="E74" s="136"/>
      <c r="F74" s="162"/>
      <c r="G74" s="154"/>
      <c r="H74" s="154"/>
      <c r="I74" s="154"/>
      <c r="J74" s="136"/>
      <c r="K74" s="135"/>
      <c r="L74" s="147"/>
      <c r="M74" s="352"/>
      <c r="N74" s="121"/>
    </row>
    <row r="75" spans="1:14" ht="15">
      <c r="A75" s="117"/>
      <c r="B75" s="119"/>
      <c r="C75" s="135">
        <v>20</v>
      </c>
      <c r="D75" s="136"/>
      <c r="E75" s="138" t="s">
        <v>163</v>
      </c>
      <c r="F75" s="142" t="s">
        <v>194</v>
      </c>
      <c r="G75" s="154"/>
      <c r="H75" s="154"/>
      <c r="I75" s="154"/>
      <c r="J75" s="136"/>
      <c r="K75" s="135" t="s">
        <v>166</v>
      </c>
      <c r="L75" s="147"/>
      <c r="M75" s="352"/>
      <c r="N75" s="121"/>
    </row>
    <row r="76" spans="1:14" ht="15">
      <c r="A76" s="117"/>
      <c r="B76" s="119"/>
      <c r="C76" s="135"/>
      <c r="D76" s="136"/>
      <c r="E76" s="136"/>
      <c r="F76" s="162"/>
      <c r="G76" s="158"/>
      <c r="H76" s="158"/>
      <c r="I76" s="158"/>
      <c r="J76" s="136"/>
      <c r="K76" s="135"/>
      <c r="L76" s="165"/>
      <c r="M76" s="352"/>
      <c r="N76" s="121"/>
    </row>
    <row r="77" spans="1:14" ht="15">
      <c r="A77" s="117"/>
      <c r="B77" s="119"/>
      <c r="C77" s="135">
        <v>21</v>
      </c>
      <c r="D77" s="136"/>
      <c r="E77" s="138" t="s">
        <v>163</v>
      </c>
      <c r="F77" s="142"/>
      <c r="G77" s="136"/>
      <c r="H77" s="136"/>
      <c r="I77" s="136"/>
      <c r="J77" s="136"/>
      <c r="K77" s="135" t="s">
        <v>187</v>
      </c>
      <c r="L77" s="147"/>
      <c r="M77" s="352"/>
      <c r="N77" s="121"/>
    </row>
    <row r="78" spans="1:14" ht="15">
      <c r="A78" s="117"/>
      <c r="B78" s="119"/>
      <c r="C78" s="135"/>
      <c r="D78" s="136"/>
      <c r="E78" s="140"/>
      <c r="F78" s="141"/>
      <c r="G78" s="138"/>
      <c r="H78" s="136"/>
      <c r="I78" s="136"/>
      <c r="J78" s="136"/>
      <c r="K78" s="135"/>
      <c r="L78" s="147"/>
      <c r="M78" s="352"/>
      <c r="N78" s="121"/>
    </row>
    <row r="79" spans="1:14" ht="15">
      <c r="A79" s="117"/>
      <c r="B79" s="119"/>
      <c r="C79" s="135">
        <v>22</v>
      </c>
      <c r="D79" s="136"/>
      <c r="E79" s="155">
        <v>5</v>
      </c>
      <c r="F79" s="156" t="s">
        <v>195</v>
      </c>
      <c r="G79" s="138"/>
      <c r="H79" s="136"/>
      <c r="I79" s="136"/>
      <c r="J79" s="136"/>
      <c r="K79" s="135" t="s">
        <v>187</v>
      </c>
      <c r="L79" s="147"/>
      <c r="M79" s="352"/>
      <c r="N79" s="121"/>
    </row>
    <row r="80" spans="1:14" ht="15">
      <c r="A80" s="117"/>
      <c r="B80" s="119"/>
      <c r="C80" s="135"/>
      <c r="D80" s="136"/>
      <c r="E80" s="136"/>
      <c r="F80" s="136"/>
      <c r="G80" s="136"/>
      <c r="H80" s="136"/>
      <c r="I80" s="136"/>
      <c r="J80" s="136"/>
      <c r="K80" s="135"/>
      <c r="L80" s="147"/>
      <c r="M80" s="352"/>
      <c r="N80" s="121"/>
    </row>
    <row r="81" spans="1:14" ht="15">
      <c r="A81" s="117"/>
      <c r="B81" s="119"/>
      <c r="C81" s="135">
        <v>23</v>
      </c>
      <c r="D81" s="136"/>
      <c r="E81" s="155">
        <v>6</v>
      </c>
      <c r="F81" s="156" t="s">
        <v>196</v>
      </c>
      <c r="G81" s="138"/>
      <c r="H81" s="136"/>
      <c r="I81" s="136"/>
      <c r="J81" s="136"/>
      <c r="K81" s="135" t="s">
        <v>187</v>
      </c>
      <c r="L81" s="147"/>
      <c r="M81" s="352"/>
      <c r="N81" s="121"/>
    </row>
    <row r="82" spans="1:14" ht="15">
      <c r="A82" s="117"/>
      <c r="B82" s="119"/>
      <c r="C82" s="135"/>
      <c r="D82" s="136"/>
      <c r="E82" s="136"/>
      <c r="F82" s="136"/>
      <c r="G82" s="136"/>
      <c r="H82" s="136"/>
      <c r="I82" s="136"/>
      <c r="J82" s="136"/>
      <c r="K82" s="135"/>
      <c r="L82" s="147"/>
      <c r="M82" s="352"/>
      <c r="N82" s="121"/>
    </row>
    <row r="83" spans="1:14" ht="15">
      <c r="A83" s="117"/>
      <c r="B83" s="119"/>
      <c r="C83" s="135">
        <v>24</v>
      </c>
      <c r="D83" s="136"/>
      <c r="E83" s="155">
        <v>7</v>
      </c>
      <c r="F83" s="156" t="s">
        <v>197</v>
      </c>
      <c r="G83" s="138"/>
      <c r="H83" s="136"/>
      <c r="I83" s="136"/>
      <c r="J83" s="136"/>
      <c r="K83" s="135" t="s">
        <v>187</v>
      </c>
      <c r="L83" s="147">
        <v>0</v>
      </c>
      <c r="M83" s="352"/>
      <c r="N83" s="121"/>
    </row>
    <row r="84" spans="1:14" ht="15">
      <c r="A84" s="117"/>
      <c r="B84" s="119"/>
      <c r="C84" s="135"/>
      <c r="D84" s="136"/>
      <c r="E84" s="136"/>
      <c r="F84" s="136"/>
      <c r="G84" s="136"/>
      <c r="H84" s="136"/>
      <c r="I84" s="135"/>
      <c r="J84" s="136"/>
      <c r="K84" s="135"/>
      <c r="L84" s="147"/>
      <c r="M84" s="352"/>
      <c r="N84" s="121"/>
    </row>
    <row r="85" spans="1:14" ht="15">
      <c r="A85" s="117"/>
      <c r="B85" s="119"/>
      <c r="C85" s="135">
        <v>25</v>
      </c>
      <c r="D85" s="136"/>
      <c r="E85" s="140" t="s">
        <v>163</v>
      </c>
      <c r="F85" s="138" t="s">
        <v>198</v>
      </c>
      <c r="G85" s="136"/>
      <c r="H85" s="136"/>
      <c r="I85" s="135"/>
      <c r="J85" s="136"/>
      <c r="K85" s="135" t="s">
        <v>187</v>
      </c>
      <c r="L85" s="147"/>
      <c r="M85" s="352"/>
      <c r="N85" s="121"/>
    </row>
    <row r="86" spans="1:14" ht="15">
      <c r="A86" s="117"/>
      <c r="B86" s="119"/>
      <c r="C86" s="135"/>
      <c r="D86" s="136"/>
      <c r="E86" s="136"/>
      <c r="F86" s="136"/>
      <c r="G86" s="136"/>
      <c r="H86" s="136"/>
      <c r="I86" s="135"/>
      <c r="J86" s="136"/>
      <c r="K86" s="135"/>
      <c r="L86" s="147"/>
      <c r="M86" s="352"/>
      <c r="N86" s="121"/>
    </row>
    <row r="87" spans="1:14" ht="15">
      <c r="A87" s="117"/>
      <c r="B87" s="119"/>
      <c r="C87" s="135">
        <v>26</v>
      </c>
      <c r="D87" s="136"/>
      <c r="E87" s="140" t="s">
        <v>163</v>
      </c>
      <c r="F87" s="136"/>
      <c r="G87" s="136"/>
      <c r="H87" s="136"/>
      <c r="I87" s="135"/>
      <c r="J87" s="136"/>
      <c r="K87" s="135" t="s">
        <v>187</v>
      </c>
      <c r="L87" s="147"/>
      <c r="M87" s="352"/>
      <c r="N87" s="121"/>
    </row>
    <row r="88" spans="1:14" ht="15">
      <c r="A88" s="117"/>
      <c r="B88" s="119"/>
      <c r="C88" s="135"/>
      <c r="D88" s="136"/>
      <c r="E88" s="136"/>
      <c r="F88" s="138"/>
      <c r="G88" s="136"/>
      <c r="H88" s="136"/>
      <c r="I88" s="135"/>
      <c r="J88" s="136"/>
      <c r="K88" s="135"/>
      <c r="L88" s="147"/>
      <c r="M88" s="352"/>
      <c r="N88" s="121"/>
    </row>
    <row r="89" spans="1:14" ht="15">
      <c r="A89" s="117"/>
      <c r="B89" s="119"/>
      <c r="C89" s="135">
        <v>27</v>
      </c>
      <c r="D89" s="136"/>
      <c r="E89" s="139" t="s">
        <v>36</v>
      </c>
      <c r="F89" s="139" t="s">
        <v>199</v>
      </c>
      <c r="G89" s="136"/>
      <c r="H89" s="136"/>
      <c r="I89" s="135"/>
      <c r="J89" s="136"/>
      <c r="K89" s="135" t="s">
        <v>187</v>
      </c>
      <c r="L89" s="147"/>
      <c r="M89" s="352"/>
      <c r="N89" s="121"/>
    </row>
    <row r="90" spans="1:14" ht="15">
      <c r="A90" s="117"/>
      <c r="B90" s="119"/>
      <c r="C90" s="135"/>
      <c r="D90" s="136"/>
      <c r="E90" s="136"/>
      <c r="F90" s="154"/>
      <c r="G90" s="154"/>
      <c r="H90" s="136"/>
      <c r="I90" s="135"/>
      <c r="J90" s="136"/>
      <c r="K90" s="135"/>
      <c r="L90" s="147"/>
      <c r="M90" s="352"/>
      <c r="N90" s="121"/>
    </row>
    <row r="91" spans="1:14" ht="15">
      <c r="A91" s="117"/>
      <c r="B91" s="119"/>
      <c r="C91" s="135">
        <v>28</v>
      </c>
      <c r="D91" s="136"/>
      <c r="E91" s="139">
        <v>1</v>
      </c>
      <c r="F91" s="166" t="s">
        <v>200</v>
      </c>
      <c r="G91" s="136"/>
      <c r="H91" s="136"/>
      <c r="I91" s="135"/>
      <c r="J91" s="136"/>
      <c r="K91" s="135" t="s">
        <v>187</v>
      </c>
      <c r="L91" s="147"/>
      <c r="M91" s="352"/>
      <c r="N91" s="121"/>
    </row>
    <row r="92" spans="1:14" ht="15">
      <c r="A92" s="117"/>
      <c r="B92" s="119"/>
      <c r="C92" s="135"/>
      <c r="D92" s="136"/>
      <c r="E92" s="139"/>
      <c r="F92" s="166"/>
      <c r="G92" s="136"/>
      <c r="H92" s="136"/>
      <c r="I92" s="135"/>
      <c r="J92" s="136"/>
      <c r="K92" s="135"/>
      <c r="L92" s="147"/>
      <c r="M92" s="352"/>
      <c r="N92" s="121"/>
    </row>
    <row r="93" spans="1:14" ht="15">
      <c r="A93" s="117"/>
      <c r="B93" s="119"/>
      <c r="C93" s="135">
        <v>29</v>
      </c>
      <c r="D93" s="136"/>
      <c r="E93" s="139">
        <v>2</v>
      </c>
      <c r="F93" s="139" t="s">
        <v>43</v>
      </c>
      <c r="G93" s="136"/>
      <c r="H93" s="136"/>
      <c r="I93" s="136"/>
      <c r="J93" s="136"/>
      <c r="K93" s="135" t="s">
        <v>187</v>
      </c>
      <c r="L93" s="147">
        <v>1021131</v>
      </c>
      <c r="M93" s="352"/>
      <c r="N93" s="121"/>
    </row>
    <row r="94" spans="1:14" ht="15">
      <c r="A94" s="117"/>
      <c r="B94" s="119"/>
      <c r="C94" s="135"/>
      <c r="D94" s="136"/>
      <c r="E94" s="136"/>
      <c r="F94" s="136"/>
      <c r="G94" s="136"/>
      <c r="H94" s="136"/>
      <c r="I94" s="136"/>
      <c r="J94" s="136"/>
      <c r="K94" s="136"/>
      <c r="L94" s="147"/>
      <c r="M94" s="352"/>
      <c r="N94" s="121"/>
    </row>
    <row r="95" spans="1:14" ht="15">
      <c r="A95" s="117"/>
      <c r="B95" s="119"/>
      <c r="C95" s="135"/>
      <c r="D95" s="136"/>
      <c r="E95" s="136"/>
      <c r="F95" s="139"/>
      <c r="G95" s="139"/>
      <c r="H95" s="139"/>
      <c r="I95" s="139"/>
      <c r="J95" s="139"/>
      <c r="K95" s="135"/>
      <c r="L95" s="139"/>
      <c r="M95" s="352"/>
      <c r="N95" s="121"/>
    </row>
    <row r="96" spans="1:14" ht="15">
      <c r="A96" s="117"/>
      <c r="B96" s="119"/>
      <c r="C96" s="135"/>
      <c r="D96" s="136"/>
      <c r="E96" s="136"/>
      <c r="F96" s="139"/>
      <c r="G96" s="139"/>
      <c r="H96" s="139"/>
      <c r="I96" s="139"/>
      <c r="J96" s="139"/>
      <c r="K96" s="135"/>
      <c r="L96" s="139"/>
      <c r="M96" s="352"/>
      <c r="N96" s="121"/>
    </row>
    <row r="97" spans="1:14" ht="15">
      <c r="A97" s="117"/>
      <c r="B97" s="119"/>
      <c r="C97" s="135">
        <v>34</v>
      </c>
      <c r="D97" s="136"/>
      <c r="E97" s="139">
        <v>3</v>
      </c>
      <c r="F97" s="139" t="s">
        <v>201</v>
      </c>
      <c r="G97" s="136"/>
      <c r="H97" s="136"/>
      <c r="I97" s="136"/>
      <c r="J97" s="136"/>
      <c r="K97" s="136" t="s">
        <v>187</v>
      </c>
      <c r="L97" s="139"/>
      <c r="M97" s="352"/>
      <c r="N97" s="121"/>
    </row>
    <row r="98" spans="1:14" ht="15">
      <c r="A98" s="117"/>
      <c r="B98" s="119"/>
      <c r="C98" s="135"/>
      <c r="D98" s="136"/>
      <c r="E98" s="139"/>
      <c r="F98" s="139"/>
      <c r="G98" s="136"/>
      <c r="H98" s="136"/>
      <c r="I98" s="136"/>
      <c r="J98" s="136"/>
      <c r="K98" s="136"/>
      <c r="L98" s="139"/>
      <c r="M98" s="352"/>
      <c r="N98" s="121"/>
    </row>
    <row r="99" spans="1:14" ht="15">
      <c r="A99" s="117"/>
      <c r="B99" s="119"/>
      <c r="C99" s="135">
        <v>35</v>
      </c>
      <c r="D99" s="136"/>
      <c r="E99" s="139">
        <v>4</v>
      </c>
      <c r="F99" s="139" t="s">
        <v>202</v>
      </c>
      <c r="G99" s="136"/>
      <c r="H99" s="136"/>
      <c r="I99" s="136"/>
      <c r="J99" s="136"/>
      <c r="K99" s="136" t="s">
        <v>187</v>
      </c>
      <c r="L99" s="139"/>
      <c r="M99" s="352"/>
      <c r="N99" s="121"/>
    </row>
    <row r="100" spans="1:14" ht="15">
      <c r="A100" s="117"/>
      <c r="B100" s="119"/>
      <c r="C100" s="135"/>
      <c r="D100" s="136"/>
      <c r="E100" s="139"/>
      <c r="F100" s="139"/>
      <c r="G100" s="136"/>
      <c r="H100" s="136"/>
      <c r="I100" s="136"/>
      <c r="J100" s="136"/>
      <c r="K100" s="136"/>
      <c r="L100" s="139"/>
      <c r="M100" s="352"/>
      <c r="N100" s="121"/>
    </row>
    <row r="101" spans="1:14" ht="15">
      <c r="A101" s="117"/>
      <c r="B101" s="119"/>
      <c r="C101" s="135">
        <v>36</v>
      </c>
      <c r="D101" s="136"/>
      <c r="E101" s="139">
        <v>5</v>
      </c>
      <c r="F101" s="139" t="s">
        <v>203</v>
      </c>
      <c r="G101" s="136"/>
      <c r="H101" s="136"/>
      <c r="I101" s="136"/>
      <c r="J101" s="136"/>
      <c r="K101" s="136" t="s">
        <v>187</v>
      </c>
      <c r="L101" s="139"/>
      <c r="M101" s="352"/>
      <c r="N101" s="121"/>
    </row>
    <row r="102" spans="1:14" ht="15">
      <c r="A102" s="117"/>
      <c r="B102" s="119"/>
      <c r="C102" s="135"/>
      <c r="D102" s="136"/>
      <c r="E102" s="139"/>
      <c r="F102" s="139"/>
      <c r="G102" s="136"/>
      <c r="H102" s="136"/>
      <c r="I102" s="136"/>
      <c r="J102" s="136"/>
      <c r="K102" s="136"/>
      <c r="L102" s="139"/>
      <c r="M102" s="352"/>
      <c r="N102" s="121"/>
    </row>
    <row r="103" spans="1:14" ht="15">
      <c r="A103" s="117"/>
      <c r="B103" s="119"/>
      <c r="C103" s="135">
        <v>37</v>
      </c>
      <c r="D103" s="136"/>
      <c r="E103" s="139">
        <v>6</v>
      </c>
      <c r="F103" s="139" t="s">
        <v>204</v>
      </c>
      <c r="G103" s="136"/>
      <c r="H103" s="136"/>
      <c r="I103" s="136"/>
      <c r="J103" s="136"/>
      <c r="K103" s="136" t="s">
        <v>187</v>
      </c>
      <c r="L103" s="139"/>
      <c r="M103" s="352"/>
      <c r="N103" s="121"/>
    </row>
    <row r="104" spans="1:14" ht="15">
      <c r="A104" s="117"/>
      <c r="B104" s="119"/>
      <c r="C104" s="135"/>
      <c r="D104" s="136"/>
      <c r="E104" s="139"/>
      <c r="F104" s="139"/>
      <c r="G104" s="136"/>
      <c r="H104" s="136"/>
      <c r="I104" s="136"/>
      <c r="J104" s="136"/>
      <c r="K104" s="135"/>
      <c r="L104" s="139"/>
      <c r="M104" s="352"/>
      <c r="N104" s="121"/>
    </row>
    <row r="105" spans="1:14" ht="15">
      <c r="A105" s="117"/>
      <c r="B105" s="119"/>
      <c r="C105" s="135"/>
      <c r="D105" s="136"/>
      <c r="E105" s="153" t="s">
        <v>7</v>
      </c>
      <c r="F105" s="149" t="s">
        <v>205</v>
      </c>
      <c r="G105" s="149"/>
      <c r="H105" s="151"/>
      <c r="I105" s="151"/>
      <c r="J105" s="136"/>
      <c r="K105" s="135"/>
      <c r="L105" s="139"/>
      <c r="M105" s="352"/>
      <c r="N105" s="121"/>
    </row>
    <row r="106" spans="1:14" ht="15">
      <c r="A106" s="117"/>
      <c r="B106" s="119"/>
      <c r="C106" s="135"/>
      <c r="D106" s="136"/>
      <c r="E106" s="153"/>
      <c r="F106" s="149"/>
      <c r="G106" s="149"/>
      <c r="H106" s="151"/>
      <c r="I106" s="151"/>
      <c r="J106" s="136"/>
      <c r="K106" s="135"/>
      <c r="L106" s="139"/>
      <c r="M106" s="352"/>
      <c r="N106" s="121"/>
    </row>
    <row r="107" spans="1:14" ht="15">
      <c r="A107" s="117"/>
      <c r="B107" s="119"/>
      <c r="C107" s="135">
        <v>40</v>
      </c>
      <c r="D107" s="136"/>
      <c r="E107" s="155">
        <v>1</v>
      </c>
      <c r="F107" s="156" t="s">
        <v>60</v>
      </c>
      <c r="G107" s="138"/>
      <c r="H107" s="139"/>
      <c r="I107" s="139"/>
      <c r="J107" s="136"/>
      <c r="K107" s="136" t="s">
        <v>187</v>
      </c>
      <c r="L107" s="139"/>
      <c r="M107" s="352"/>
      <c r="N107" s="121"/>
    </row>
    <row r="108" spans="1:14" ht="15">
      <c r="A108" s="117"/>
      <c r="B108" s="119"/>
      <c r="C108" s="135"/>
      <c r="D108" s="136"/>
      <c r="E108" s="155"/>
      <c r="F108" s="156"/>
      <c r="G108" s="138"/>
      <c r="H108" s="139"/>
      <c r="I108" s="139"/>
      <c r="J108" s="136"/>
      <c r="K108" s="136"/>
      <c r="L108" s="139"/>
      <c r="M108" s="352"/>
      <c r="N108" s="121"/>
    </row>
    <row r="109" spans="1:14" ht="15">
      <c r="A109" s="117"/>
      <c r="B109" s="119"/>
      <c r="C109" s="135">
        <v>41</v>
      </c>
      <c r="D109" s="136"/>
      <c r="E109" s="155">
        <v>2</v>
      </c>
      <c r="F109" s="156" t="s">
        <v>206</v>
      </c>
      <c r="G109" s="138"/>
      <c r="H109" s="136"/>
      <c r="I109" s="136"/>
      <c r="J109" s="136"/>
      <c r="K109" s="136" t="s">
        <v>187</v>
      </c>
      <c r="L109" s="139"/>
      <c r="M109" s="352"/>
      <c r="N109" s="121"/>
    </row>
    <row r="110" spans="1:14" ht="15">
      <c r="A110" s="117"/>
      <c r="B110" s="119"/>
      <c r="C110" s="135"/>
      <c r="D110" s="136"/>
      <c r="E110" s="155"/>
      <c r="F110" s="156"/>
      <c r="G110" s="138"/>
      <c r="H110" s="136"/>
      <c r="I110" s="136"/>
      <c r="J110" s="136"/>
      <c r="K110" s="136"/>
      <c r="L110" s="139"/>
      <c r="M110" s="352"/>
      <c r="N110" s="121"/>
    </row>
    <row r="111" spans="1:14" ht="15">
      <c r="A111" s="117"/>
      <c r="B111" s="119"/>
      <c r="C111" s="135">
        <v>42</v>
      </c>
      <c r="D111" s="136"/>
      <c r="E111" s="140" t="s">
        <v>163</v>
      </c>
      <c r="F111" s="142" t="s">
        <v>207</v>
      </c>
      <c r="G111" s="136"/>
      <c r="H111" s="136"/>
      <c r="I111" s="136"/>
      <c r="J111" s="136"/>
      <c r="K111" s="136" t="s">
        <v>187</v>
      </c>
      <c r="L111" s="139"/>
      <c r="M111" s="352"/>
      <c r="N111" s="121"/>
    </row>
    <row r="112" spans="1:14" ht="15">
      <c r="A112" s="117"/>
      <c r="B112" s="119"/>
      <c r="C112" s="135"/>
      <c r="D112" s="136"/>
      <c r="E112" s="140"/>
      <c r="F112" s="142"/>
      <c r="G112" s="136"/>
      <c r="H112" s="136"/>
      <c r="I112" s="136"/>
      <c r="J112" s="136"/>
      <c r="K112" s="136"/>
      <c r="L112" s="139"/>
      <c r="M112" s="352"/>
      <c r="N112" s="121"/>
    </row>
    <row r="113" spans="1:14" ht="15">
      <c r="A113" s="117"/>
      <c r="B113" s="119"/>
      <c r="C113" s="135">
        <v>43</v>
      </c>
      <c r="D113" s="136"/>
      <c r="E113" s="140" t="s">
        <v>163</v>
      </c>
      <c r="F113" s="142" t="s">
        <v>208</v>
      </c>
      <c r="G113" s="136"/>
      <c r="H113" s="136"/>
      <c r="I113" s="136"/>
      <c r="J113" s="136"/>
      <c r="K113" s="136" t="s">
        <v>187</v>
      </c>
      <c r="L113" s="139"/>
      <c r="M113" s="352"/>
      <c r="N113" s="121"/>
    </row>
    <row r="114" spans="1:14" ht="15">
      <c r="A114" s="117"/>
      <c r="B114" s="119"/>
      <c r="C114" s="135"/>
      <c r="D114" s="136"/>
      <c r="E114" s="140"/>
      <c r="F114" s="142"/>
      <c r="G114" s="136"/>
      <c r="H114" s="136"/>
      <c r="I114" s="136"/>
      <c r="J114" s="136"/>
      <c r="K114" s="136"/>
      <c r="L114" s="139"/>
      <c r="M114" s="352"/>
      <c r="N114" s="121"/>
    </row>
    <row r="115" spans="1:14" ht="15">
      <c r="A115" s="117"/>
      <c r="B115" s="119"/>
      <c r="C115" s="135">
        <v>44</v>
      </c>
      <c r="D115" s="136"/>
      <c r="E115" s="155">
        <v>3</v>
      </c>
      <c r="F115" s="156" t="s">
        <v>209</v>
      </c>
      <c r="G115" s="138"/>
      <c r="H115" s="136"/>
      <c r="I115" s="136"/>
      <c r="J115" s="136"/>
      <c r="K115" s="136" t="s">
        <v>187</v>
      </c>
      <c r="L115" s="139"/>
      <c r="M115" s="352"/>
      <c r="N115" s="121"/>
    </row>
    <row r="116" spans="1:14" ht="15">
      <c r="A116" s="117"/>
      <c r="B116" s="119"/>
      <c r="C116" s="135"/>
      <c r="D116" s="136"/>
      <c r="E116" s="155"/>
      <c r="F116" s="156"/>
      <c r="G116" s="138"/>
      <c r="H116" s="136"/>
      <c r="I116" s="136"/>
      <c r="J116" s="136"/>
      <c r="K116" s="136"/>
      <c r="L116" s="139"/>
      <c r="M116" s="352"/>
      <c r="N116" s="121"/>
    </row>
    <row r="117" spans="1:14" ht="15">
      <c r="A117" s="117"/>
      <c r="B117" s="119"/>
      <c r="C117" s="135">
        <v>45</v>
      </c>
      <c r="D117" s="136"/>
      <c r="E117" s="140" t="s">
        <v>163</v>
      </c>
      <c r="F117" s="142" t="s">
        <v>210</v>
      </c>
      <c r="G117" s="136"/>
      <c r="H117" s="136"/>
      <c r="I117" s="136"/>
      <c r="J117" s="136"/>
      <c r="K117" s="136"/>
      <c r="L117" s="147"/>
      <c r="M117" s="352"/>
      <c r="N117" s="121"/>
    </row>
    <row r="118" spans="1:14" ht="15">
      <c r="A118" s="117"/>
      <c r="B118" s="119"/>
      <c r="C118" s="135"/>
      <c r="D118" s="136"/>
      <c r="E118" s="140"/>
      <c r="F118" s="473" t="s">
        <v>165</v>
      </c>
      <c r="G118" s="473"/>
      <c r="H118" s="136"/>
      <c r="I118" s="135" t="s">
        <v>148</v>
      </c>
      <c r="J118" s="136"/>
      <c r="K118" s="135" t="s">
        <v>166</v>
      </c>
      <c r="L118" s="147">
        <v>36000</v>
      </c>
      <c r="M118" s="352"/>
      <c r="N118" s="121"/>
    </row>
    <row r="119" spans="1:14" ht="15">
      <c r="A119" s="117"/>
      <c r="B119" s="119"/>
      <c r="C119" s="135"/>
      <c r="D119" s="136"/>
      <c r="E119" s="140"/>
      <c r="F119" s="473" t="s">
        <v>167</v>
      </c>
      <c r="G119" s="473"/>
      <c r="H119" s="136"/>
      <c r="I119" s="135" t="s">
        <v>148</v>
      </c>
      <c r="J119" s="144"/>
      <c r="K119" s="135" t="s">
        <v>166</v>
      </c>
      <c r="L119" s="145"/>
      <c r="M119" s="352"/>
      <c r="N119" s="121"/>
    </row>
    <row r="120" spans="1:14" ht="15">
      <c r="A120" s="117"/>
      <c r="B120" s="119"/>
      <c r="C120" s="135"/>
      <c r="D120" s="136"/>
      <c r="E120" s="140"/>
      <c r="F120" s="136" t="s">
        <v>168</v>
      </c>
      <c r="G120" s="136"/>
      <c r="H120" s="136"/>
      <c r="I120" s="135" t="s">
        <v>148</v>
      </c>
      <c r="J120" s="144">
        <v>1</v>
      </c>
      <c r="K120" s="135" t="s">
        <v>166</v>
      </c>
      <c r="L120" s="145"/>
      <c r="M120" s="352"/>
      <c r="N120" s="121"/>
    </row>
    <row r="121" spans="1:14" ht="15">
      <c r="A121" s="117"/>
      <c r="B121" s="119"/>
      <c r="C121" s="135"/>
      <c r="D121" s="136"/>
      <c r="E121" s="140"/>
      <c r="F121" s="136" t="s">
        <v>169</v>
      </c>
      <c r="G121" s="136"/>
      <c r="H121" s="136"/>
      <c r="I121" s="135" t="s">
        <v>148</v>
      </c>
      <c r="J121" s="144"/>
      <c r="K121" s="135" t="s">
        <v>166</v>
      </c>
      <c r="L121" s="145"/>
      <c r="M121" s="352"/>
      <c r="N121" s="121"/>
    </row>
    <row r="122" spans="1:14" ht="15">
      <c r="A122" s="117"/>
      <c r="B122" s="119"/>
      <c r="C122" s="135"/>
      <c r="D122" s="136"/>
      <c r="E122" s="140"/>
      <c r="F122" s="136" t="s">
        <v>170</v>
      </c>
      <c r="G122" s="136"/>
      <c r="H122" s="136"/>
      <c r="I122" s="135" t="s">
        <v>148</v>
      </c>
      <c r="J122" s="144">
        <v>1</v>
      </c>
      <c r="K122" s="135" t="s">
        <v>166</v>
      </c>
      <c r="L122" s="145"/>
      <c r="M122" s="352"/>
      <c r="N122" s="121"/>
    </row>
    <row r="123" spans="1:14" ht="15">
      <c r="A123" s="117"/>
      <c r="B123" s="119"/>
      <c r="C123" s="135"/>
      <c r="D123" s="136"/>
      <c r="E123" s="140"/>
      <c r="F123" s="136" t="s">
        <v>171</v>
      </c>
      <c r="G123" s="136"/>
      <c r="H123" s="136"/>
      <c r="I123" s="135" t="s">
        <v>148</v>
      </c>
      <c r="J123" s="144">
        <v>3</v>
      </c>
      <c r="K123" s="135" t="s">
        <v>166</v>
      </c>
      <c r="L123" s="145"/>
      <c r="M123" s="352"/>
      <c r="N123" s="121"/>
    </row>
    <row r="124" spans="1:14" ht="15">
      <c r="A124" s="117"/>
      <c r="B124" s="119"/>
      <c r="C124" s="135"/>
      <c r="D124" s="136"/>
      <c r="E124" s="140"/>
      <c r="F124" s="465" t="s">
        <v>172</v>
      </c>
      <c r="G124" s="465"/>
      <c r="H124" s="136"/>
      <c r="I124" s="135" t="s">
        <v>148</v>
      </c>
      <c r="J124" s="144"/>
      <c r="K124" s="135" t="s">
        <v>166</v>
      </c>
      <c r="L124" s="145"/>
      <c r="M124" s="352"/>
      <c r="N124" s="121"/>
    </row>
    <row r="125" spans="1:14" ht="15">
      <c r="A125" s="117"/>
      <c r="B125" s="119"/>
      <c r="C125" s="135"/>
      <c r="D125" s="136"/>
      <c r="E125" s="140"/>
      <c r="F125" s="146" t="s">
        <v>211</v>
      </c>
      <c r="G125" s="136"/>
      <c r="H125" s="136"/>
      <c r="I125" s="135" t="s">
        <v>148</v>
      </c>
      <c r="J125" s="144"/>
      <c r="K125" s="135" t="s">
        <v>166</v>
      </c>
      <c r="L125" s="145"/>
      <c r="M125" s="352"/>
      <c r="N125" s="121"/>
    </row>
    <row r="126" spans="1:14" ht="15">
      <c r="A126" s="117"/>
      <c r="B126" s="119"/>
      <c r="C126" s="135"/>
      <c r="D126" s="136"/>
      <c r="E126" s="140"/>
      <c r="F126" s="146" t="s">
        <v>173</v>
      </c>
      <c r="G126" s="136"/>
      <c r="H126" s="136"/>
      <c r="I126" s="135" t="s">
        <v>148</v>
      </c>
      <c r="J126" s="144"/>
      <c r="K126" s="135" t="s">
        <v>166</v>
      </c>
      <c r="L126" s="145"/>
      <c r="M126" s="352"/>
      <c r="N126" s="121"/>
    </row>
    <row r="127" spans="1:14" ht="15">
      <c r="A127" s="117"/>
      <c r="B127" s="119"/>
      <c r="C127" s="135"/>
      <c r="D127" s="136"/>
      <c r="E127" s="140"/>
      <c r="F127" s="142"/>
      <c r="G127" s="136"/>
      <c r="H127" s="136"/>
      <c r="I127" s="136"/>
      <c r="J127" s="136"/>
      <c r="K127" s="136"/>
      <c r="L127" s="139"/>
      <c r="M127" s="352"/>
      <c r="N127" s="121"/>
    </row>
    <row r="128" spans="1:14" ht="15">
      <c r="A128" s="117"/>
      <c r="B128" s="119"/>
      <c r="C128" s="135">
        <v>46</v>
      </c>
      <c r="D128" s="136"/>
      <c r="E128" s="140" t="s">
        <v>163</v>
      </c>
      <c r="F128" s="142" t="s">
        <v>212</v>
      </c>
      <c r="G128" s="136"/>
      <c r="H128" s="136"/>
      <c r="I128" s="136"/>
      <c r="J128" s="136"/>
      <c r="K128" s="136" t="s">
        <v>166</v>
      </c>
      <c r="L128" s="147">
        <v>-0.10000000009313226</v>
      </c>
      <c r="M128" s="352"/>
      <c r="N128" s="121"/>
    </row>
    <row r="129" spans="1:14" ht="15">
      <c r="A129" s="117"/>
      <c r="B129" s="119"/>
      <c r="C129" s="135"/>
      <c r="D129" s="136"/>
      <c r="E129" s="140"/>
      <c r="F129" s="142"/>
      <c r="G129" s="136"/>
      <c r="H129" s="136"/>
      <c r="I129" s="136"/>
      <c r="J129" s="136"/>
      <c r="K129" s="136"/>
      <c r="L129" s="147"/>
      <c r="M129" s="352"/>
      <c r="N129" s="121"/>
    </row>
    <row r="130" spans="1:14" ht="15">
      <c r="A130" s="117"/>
      <c r="B130" s="119"/>
      <c r="C130" s="135">
        <v>47</v>
      </c>
      <c r="D130" s="136"/>
      <c r="E130" s="140" t="s">
        <v>163</v>
      </c>
      <c r="F130" s="142" t="s">
        <v>213</v>
      </c>
      <c r="G130" s="136"/>
      <c r="H130" s="136"/>
      <c r="I130" s="136"/>
      <c r="J130" s="136"/>
      <c r="K130" s="136" t="s">
        <v>166</v>
      </c>
      <c r="L130" s="147">
        <v>114393</v>
      </c>
      <c r="M130" s="352"/>
      <c r="N130" s="121"/>
    </row>
    <row r="131" spans="1:14" ht="15">
      <c r="A131" s="117"/>
      <c r="B131" s="119"/>
      <c r="C131" s="135"/>
      <c r="D131" s="136"/>
      <c r="E131" s="140"/>
      <c r="F131" s="142"/>
      <c r="G131" s="136"/>
      <c r="H131" s="136"/>
      <c r="I131" s="136"/>
      <c r="J131" s="136"/>
      <c r="K131" s="136"/>
      <c r="L131" s="147"/>
      <c r="M131" s="352"/>
      <c r="N131" s="121"/>
    </row>
    <row r="132" spans="1:14" ht="15">
      <c r="A132" s="117"/>
      <c r="B132" s="119"/>
      <c r="C132" s="135">
        <v>48</v>
      </c>
      <c r="D132" s="136"/>
      <c r="E132" s="140" t="s">
        <v>163</v>
      </c>
      <c r="F132" s="142" t="s">
        <v>214</v>
      </c>
      <c r="G132" s="136"/>
      <c r="H132" s="136"/>
      <c r="I132" s="136"/>
      <c r="J132" s="136"/>
      <c r="K132" s="136" t="s">
        <v>166</v>
      </c>
      <c r="L132" s="147">
        <v>42106.100000000006</v>
      </c>
      <c r="M132" s="352"/>
      <c r="N132" s="121"/>
    </row>
    <row r="133" spans="1:14" ht="15">
      <c r="A133" s="117"/>
      <c r="B133" s="119"/>
      <c r="C133" s="135"/>
      <c r="D133" s="136"/>
      <c r="E133" s="140"/>
      <c r="F133" s="142"/>
      <c r="G133" s="136"/>
      <c r="H133" s="136"/>
      <c r="I133" s="136"/>
      <c r="J133" s="136"/>
      <c r="K133" s="136"/>
      <c r="L133" s="147"/>
      <c r="M133" s="352"/>
      <c r="N133" s="121"/>
    </row>
    <row r="134" spans="1:14" ht="15">
      <c r="A134" s="117"/>
      <c r="B134" s="119"/>
      <c r="C134" s="135">
        <v>49</v>
      </c>
      <c r="D134" s="136"/>
      <c r="E134" s="140" t="s">
        <v>163</v>
      </c>
      <c r="F134" s="142" t="s">
        <v>215</v>
      </c>
      <c r="G134" s="136"/>
      <c r="H134" s="136"/>
      <c r="I134" s="136"/>
      <c r="J134" s="136"/>
      <c r="K134" s="136" t="s">
        <v>187</v>
      </c>
      <c r="L134" s="147">
        <v>0</v>
      </c>
      <c r="M134" s="352"/>
      <c r="N134" s="121"/>
    </row>
    <row r="135" spans="1:14" ht="15">
      <c r="A135" s="117"/>
      <c r="B135" s="119"/>
      <c r="C135" s="135"/>
      <c r="D135" s="136"/>
      <c r="E135" s="140"/>
      <c r="F135" s="142"/>
      <c r="G135" s="136"/>
      <c r="H135" s="136"/>
      <c r="I135" s="136"/>
      <c r="J135" s="136"/>
      <c r="K135" s="136"/>
      <c r="L135" s="147"/>
      <c r="M135" s="352"/>
      <c r="N135" s="121"/>
    </row>
    <row r="136" spans="1:14" ht="15">
      <c r="A136" s="117"/>
      <c r="B136" s="119"/>
      <c r="C136" s="135">
        <v>50</v>
      </c>
      <c r="D136" s="136"/>
      <c r="E136" s="140" t="s">
        <v>163</v>
      </c>
      <c r="F136" s="142" t="s">
        <v>216</v>
      </c>
      <c r="G136" s="136"/>
      <c r="H136" s="136"/>
      <c r="I136" s="136"/>
      <c r="J136" s="136"/>
      <c r="K136" s="136" t="s">
        <v>187</v>
      </c>
      <c r="L136" s="147"/>
      <c r="M136" s="352"/>
      <c r="N136" s="121"/>
    </row>
    <row r="137" spans="1:14" ht="15">
      <c r="A137" s="117"/>
      <c r="B137" s="119"/>
      <c r="C137" s="135"/>
      <c r="D137" s="136"/>
      <c r="E137" s="140"/>
      <c r="F137" s="142"/>
      <c r="G137" s="136"/>
      <c r="H137" s="136"/>
      <c r="I137" s="136"/>
      <c r="J137" s="136"/>
      <c r="K137" s="136"/>
      <c r="L137" s="147"/>
      <c r="M137" s="352"/>
      <c r="N137" s="121"/>
    </row>
    <row r="138" spans="1:14" ht="15">
      <c r="A138" s="117"/>
      <c r="B138" s="119"/>
      <c r="C138" s="135">
        <v>51</v>
      </c>
      <c r="D138" s="136"/>
      <c r="E138" s="140" t="s">
        <v>163</v>
      </c>
      <c r="F138" s="142" t="s">
        <v>217</v>
      </c>
      <c r="G138" s="136"/>
      <c r="H138" s="136"/>
      <c r="I138" s="136"/>
      <c r="J138" s="136"/>
      <c r="K138" s="136" t="s">
        <v>187</v>
      </c>
      <c r="L138" s="147"/>
      <c r="M138" s="352"/>
      <c r="N138" s="121"/>
    </row>
    <row r="139" spans="1:14" ht="15">
      <c r="A139" s="117"/>
      <c r="B139" s="119"/>
      <c r="C139" s="135"/>
      <c r="D139" s="136"/>
      <c r="E139" s="140"/>
      <c r="F139" s="142"/>
      <c r="G139" s="136"/>
      <c r="H139" s="136"/>
      <c r="I139" s="136"/>
      <c r="J139" s="136"/>
      <c r="K139" s="136"/>
      <c r="L139" s="147"/>
      <c r="M139" s="352"/>
      <c r="N139" s="121"/>
    </row>
    <row r="140" spans="1:14" ht="15">
      <c r="A140" s="117"/>
      <c r="B140" s="119"/>
      <c r="C140" s="135">
        <v>52</v>
      </c>
      <c r="D140" s="136"/>
      <c r="E140" s="140" t="s">
        <v>163</v>
      </c>
      <c r="F140" s="142" t="s">
        <v>186</v>
      </c>
      <c r="G140" s="136"/>
      <c r="H140" s="136"/>
      <c r="I140" s="136"/>
      <c r="J140" s="136"/>
      <c r="K140" s="136" t="s">
        <v>166</v>
      </c>
      <c r="L140" s="147">
        <v>1393440</v>
      </c>
      <c r="M140" s="352"/>
      <c r="N140" s="121"/>
    </row>
    <row r="141" spans="1:14" ht="15">
      <c r="A141" s="117"/>
      <c r="B141" s="119"/>
      <c r="C141" s="135"/>
      <c r="D141" s="136"/>
      <c r="E141" s="140"/>
      <c r="F141" s="142"/>
      <c r="G141" s="136"/>
      <c r="H141" s="136"/>
      <c r="I141" s="136"/>
      <c r="J141" s="136"/>
      <c r="K141" s="136"/>
      <c r="L141" s="147"/>
      <c r="M141" s="352"/>
      <c r="N141" s="121"/>
    </row>
    <row r="142" spans="1:14" ht="15">
      <c r="A142" s="117"/>
      <c r="B142" s="119"/>
      <c r="C142" s="135">
        <v>53</v>
      </c>
      <c r="D142" s="136"/>
      <c r="E142" s="140" t="s">
        <v>163</v>
      </c>
      <c r="F142" s="142" t="s">
        <v>218</v>
      </c>
      <c r="G142" s="136"/>
      <c r="H142" s="136"/>
      <c r="I142" s="136"/>
      <c r="J142" s="136"/>
      <c r="K142" s="136" t="s">
        <v>187</v>
      </c>
      <c r="L142" s="147"/>
      <c r="M142" s="352"/>
      <c r="N142" s="121"/>
    </row>
    <row r="143" spans="1:14" ht="15">
      <c r="A143" s="117"/>
      <c r="B143" s="119"/>
      <c r="C143" s="135"/>
      <c r="D143" s="136"/>
      <c r="E143" s="140"/>
      <c r="F143" s="142"/>
      <c r="G143" s="136"/>
      <c r="H143" s="136"/>
      <c r="I143" s="136"/>
      <c r="J143" s="136"/>
      <c r="K143" s="136"/>
      <c r="L143" s="147"/>
      <c r="M143" s="352"/>
      <c r="N143" s="121"/>
    </row>
    <row r="144" spans="1:14" ht="15">
      <c r="A144" s="117"/>
      <c r="B144" s="119"/>
      <c r="C144" s="135">
        <v>54</v>
      </c>
      <c r="D144" s="136"/>
      <c r="E144" s="140" t="s">
        <v>163</v>
      </c>
      <c r="F144" s="142" t="s">
        <v>219</v>
      </c>
      <c r="G144" s="136"/>
      <c r="H144" s="136"/>
      <c r="I144" s="136"/>
      <c r="J144" s="136"/>
      <c r="K144" s="136" t="s">
        <v>187</v>
      </c>
      <c r="L144" s="147">
        <v>153000</v>
      </c>
      <c r="M144" s="352"/>
      <c r="N144" s="121"/>
    </row>
    <row r="145" spans="1:14" ht="15">
      <c r="A145" s="117"/>
      <c r="B145" s="119"/>
      <c r="C145" s="135"/>
      <c r="D145" s="136"/>
      <c r="E145" s="140"/>
      <c r="F145" s="142"/>
      <c r="G145" s="136"/>
      <c r="H145" s="136"/>
      <c r="I145" s="136"/>
      <c r="J145" s="136"/>
      <c r="K145" s="136"/>
      <c r="L145" s="147"/>
      <c r="M145" s="352"/>
      <c r="N145" s="121"/>
    </row>
    <row r="146" spans="1:14" ht="15">
      <c r="A146" s="117"/>
      <c r="B146" s="119"/>
      <c r="C146" s="135">
        <v>55</v>
      </c>
      <c r="D146" s="136"/>
      <c r="E146" s="155">
        <v>4</v>
      </c>
      <c r="F146" s="156" t="s">
        <v>220</v>
      </c>
      <c r="G146" s="138"/>
      <c r="H146" s="136"/>
      <c r="I146" s="136"/>
      <c r="J146" s="136"/>
      <c r="K146" s="136" t="s">
        <v>187</v>
      </c>
      <c r="L146" s="147"/>
      <c r="M146" s="352"/>
      <c r="N146" s="121"/>
    </row>
    <row r="147" spans="1:14" ht="15">
      <c r="A147" s="117"/>
      <c r="B147" s="119"/>
      <c r="C147" s="135"/>
      <c r="D147" s="136"/>
      <c r="E147" s="155"/>
      <c r="F147" s="156"/>
      <c r="G147" s="138"/>
      <c r="H147" s="136"/>
      <c r="I147" s="136"/>
      <c r="J147" s="136"/>
      <c r="K147" s="136"/>
      <c r="L147" s="147"/>
      <c r="M147" s="352"/>
      <c r="N147" s="121"/>
    </row>
    <row r="148" spans="1:14" ht="15">
      <c r="A148" s="117"/>
      <c r="B148" s="119"/>
      <c r="C148" s="135">
        <v>56</v>
      </c>
      <c r="D148" s="136"/>
      <c r="E148" s="155">
        <v>5</v>
      </c>
      <c r="F148" s="156" t="s">
        <v>74</v>
      </c>
      <c r="G148" s="138"/>
      <c r="H148" s="136"/>
      <c r="I148" s="136"/>
      <c r="J148" s="136"/>
      <c r="K148" s="136" t="s">
        <v>187</v>
      </c>
      <c r="L148" s="147"/>
      <c r="M148" s="352"/>
      <c r="N148" s="121"/>
    </row>
    <row r="149" spans="1:14" ht="15">
      <c r="A149" s="117"/>
      <c r="B149" s="119"/>
      <c r="C149" s="135"/>
      <c r="D149" s="136"/>
      <c r="E149" s="155"/>
      <c r="F149" s="156"/>
      <c r="G149" s="138"/>
      <c r="H149" s="136"/>
      <c r="I149" s="136"/>
      <c r="J149" s="136"/>
      <c r="K149" s="136"/>
      <c r="L149" s="147"/>
      <c r="M149" s="352"/>
      <c r="N149" s="121"/>
    </row>
    <row r="150" spans="1:14" ht="15">
      <c r="A150" s="117"/>
      <c r="B150" s="119"/>
      <c r="C150" s="135"/>
      <c r="D150" s="136"/>
      <c r="E150" s="139" t="s">
        <v>36</v>
      </c>
      <c r="F150" s="149" t="s">
        <v>221</v>
      </c>
      <c r="G150" s="149"/>
      <c r="H150" s="136"/>
      <c r="I150" s="136"/>
      <c r="J150" s="136"/>
      <c r="K150" s="136" t="s">
        <v>187</v>
      </c>
      <c r="L150" s="147"/>
      <c r="M150" s="352"/>
      <c r="N150" s="121"/>
    </row>
    <row r="151" spans="1:14" ht="15">
      <c r="A151" s="117"/>
      <c r="B151" s="119"/>
      <c r="C151" s="135"/>
      <c r="D151" s="136"/>
      <c r="E151" s="139"/>
      <c r="F151" s="149"/>
      <c r="G151" s="149"/>
      <c r="H151" s="136"/>
      <c r="I151" s="136"/>
      <c r="J151" s="136"/>
      <c r="K151" s="136"/>
      <c r="L151" s="147"/>
      <c r="M151" s="352"/>
      <c r="N151" s="121"/>
    </row>
    <row r="152" spans="1:14" ht="15">
      <c r="A152" s="117"/>
      <c r="B152" s="119"/>
      <c r="C152" s="135">
        <v>58</v>
      </c>
      <c r="D152" s="136"/>
      <c r="E152" s="155">
        <v>1</v>
      </c>
      <c r="F152" s="156" t="s">
        <v>222</v>
      </c>
      <c r="G152" s="149"/>
      <c r="H152" s="136"/>
      <c r="I152" s="136"/>
      <c r="J152" s="136"/>
      <c r="K152" s="136" t="s">
        <v>187</v>
      </c>
      <c r="L152" s="147"/>
      <c r="M152" s="352"/>
      <c r="N152" s="121"/>
    </row>
    <row r="153" spans="1:14" ht="15">
      <c r="A153" s="117"/>
      <c r="B153" s="119"/>
      <c r="C153" s="135"/>
      <c r="D153" s="136"/>
      <c r="E153" s="155"/>
      <c r="F153" s="156"/>
      <c r="G153" s="149"/>
      <c r="H153" s="136"/>
      <c r="I153" s="136"/>
      <c r="J153" s="136"/>
      <c r="K153" s="136"/>
      <c r="L153" s="147"/>
      <c r="M153" s="352"/>
      <c r="N153" s="121"/>
    </row>
    <row r="154" spans="1:14" ht="15">
      <c r="A154" s="117"/>
      <c r="B154" s="119"/>
      <c r="C154" s="135">
        <v>59</v>
      </c>
      <c r="D154" s="136"/>
      <c r="E154" s="140" t="s">
        <v>163</v>
      </c>
      <c r="F154" s="142" t="s">
        <v>223</v>
      </c>
      <c r="G154" s="136"/>
      <c r="H154" s="136"/>
      <c r="I154" s="136"/>
      <c r="J154" s="136"/>
      <c r="K154" s="136" t="s">
        <v>166</v>
      </c>
      <c r="L154" s="147"/>
      <c r="M154" s="352"/>
      <c r="N154" s="121"/>
    </row>
    <row r="155" spans="1:14" ht="15">
      <c r="A155" s="117"/>
      <c r="B155" s="119"/>
      <c r="C155" s="135"/>
      <c r="D155" s="136"/>
      <c r="E155" s="140"/>
      <c r="F155" s="142"/>
      <c r="G155" s="136"/>
      <c r="H155" s="136"/>
      <c r="I155" s="136"/>
      <c r="J155" s="136"/>
      <c r="K155" s="136"/>
      <c r="L155" s="147"/>
      <c r="M155" s="352"/>
      <c r="N155" s="121"/>
    </row>
    <row r="156" spans="1:14" ht="15">
      <c r="A156" s="117"/>
      <c r="B156" s="119"/>
      <c r="C156" s="135">
        <v>60</v>
      </c>
      <c r="D156" s="136"/>
      <c r="E156" s="140" t="s">
        <v>163</v>
      </c>
      <c r="F156" s="142" t="s">
        <v>64</v>
      </c>
      <c r="G156" s="136"/>
      <c r="H156" s="136"/>
      <c r="I156" s="136"/>
      <c r="J156" s="136"/>
      <c r="K156" s="136" t="s">
        <v>187</v>
      </c>
      <c r="L156" s="147"/>
      <c r="M156" s="352"/>
      <c r="N156" s="121"/>
    </row>
    <row r="157" spans="1:14" ht="15">
      <c r="A157" s="117"/>
      <c r="B157" s="119"/>
      <c r="C157" s="135"/>
      <c r="D157" s="136"/>
      <c r="E157" s="140"/>
      <c r="F157" s="142"/>
      <c r="G157" s="136"/>
      <c r="H157" s="136"/>
      <c r="I157" s="136"/>
      <c r="J157" s="136"/>
      <c r="K157" s="136"/>
      <c r="L157" s="147"/>
      <c r="M157" s="352"/>
      <c r="N157" s="121"/>
    </row>
    <row r="158" spans="1:14" ht="15">
      <c r="A158" s="117"/>
      <c r="B158" s="119"/>
      <c r="C158" s="135">
        <v>61</v>
      </c>
      <c r="D158" s="136"/>
      <c r="E158" s="155">
        <v>2</v>
      </c>
      <c r="F158" s="156" t="s">
        <v>224</v>
      </c>
      <c r="G158" s="138"/>
      <c r="H158" s="136"/>
      <c r="I158" s="136"/>
      <c r="J158" s="136"/>
      <c r="K158" s="136" t="s">
        <v>187</v>
      </c>
      <c r="L158" s="147"/>
      <c r="M158" s="352"/>
      <c r="N158" s="121"/>
    </row>
    <row r="159" spans="1:14" ht="15">
      <c r="A159" s="117"/>
      <c r="B159" s="119"/>
      <c r="C159" s="135"/>
      <c r="D159" s="136"/>
      <c r="E159" s="155"/>
      <c r="F159" s="156"/>
      <c r="G159" s="138"/>
      <c r="H159" s="136"/>
      <c r="I159" s="136"/>
      <c r="J159" s="136"/>
      <c r="K159" s="136"/>
      <c r="L159" s="147"/>
      <c r="M159" s="352"/>
      <c r="N159" s="121"/>
    </row>
    <row r="160" spans="1:14" ht="15">
      <c r="A160" s="117"/>
      <c r="B160" s="119"/>
      <c r="C160" s="135">
        <v>62</v>
      </c>
      <c r="D160" s="136"/>
      <c r="E160" s="155">
        <v>3</v>
      </c>
      <c r="F160" s="156" t="s">
        <v>220</v>
      </c>
      <c r="G160" s="138"/>
      <c r="H160" s="136"/>
      <c r="I160" s="136"/>
      <c r="J160" s="136"/>
      <c r="K160" s="136" t="s">
        <v>187</v>
      </c>
      <c r="L160" s="147"/>
      <c r="M160" s="352"/>
      <c r="N160" s="121"/>
    </row>
    <row r="161" spans="1:14" ht="15">
      <c r="A161" s="117"/>
      <c r="B161" s="119"/>
      <c r="C161" s="135"/>
      <c r="D161" s="136"/>
      <c r="E161" s="155"/>
      <c r="F161" s="156"/>
      <c r="G161" s="138"/>
      <c r="H161" s="136"/>
      <c r="I161" s="136"/>
      <c r="J161" s="136"/>
      <c r="K161" s="136"/>
      <c r="L161" s="147"/>
      <c r="M161" s="352"/>
      <c r="N161" s="121"/>
    </row>
    <row r="162" spans="1:14" ht="15">
      <c r="A162" s="117"/>
      <c r="B162" s="119"/>
      <c r="C162" s="135">
        <v>63</v>
      </c>
      <c r="D162" s="136"/>
      <c r="E162" s="155">
        <v>4</v>
      </c>
      <c r="F162" s="156" t="s">
        <v>79</v>
      </c>
      <c r="G162" s="138"/>
      <c r="H162" s="136"/>
      <c r="I162" s="136"/>
      <c r="J162" s="136"/>
      <c r="K162" s="136" t="s">
        <v>187</v>
      </c>
      <c r="L162" s="147"/>
      <c r="M162" s="352"/>
      <c r="N162" s="121"/>
    </row>
    <row r="163" spans="1:14" ht="15">
      <c r="A163" s="117"/>
      <c r="B163" s="119"/>
      <c r="C163" s="135"/>
      <c r="D163" s="136"/>
      <c r="E163" s="155"/>
      <c r="F163" s="156"/>
      <c r="G163" s="138"/>
      <c r="H163" s="136"/>
      <c r="I163" s="136"/>
      <c r="J163" s="136"/>
      <c r="K163" s="136"/>
      <c r="L163" s="147"/>
      <c r="M163" s="352"/>
      <c r="N163" s="121"/>
    </row>
    <row r="164" spans="1:14" ht="15">
      <c r="A164" s="117"/>
      <c r="B164" s="119"/>
      <c r="C164" s="135"/>
      <c r="D164" s="136"/>
      <c r="E164" s="139" t="s">
        <v>82</v>
      </c>
      <c r="F164" s="149" t="s">
        <v>225</v>
      </c>
      <c r="G164" s="149"/>
      <c r="H164" s="136"/>
      <c r="I164" s="136"/>
      <c r="J164" s="136"/>
      <c r="K164" s="136" t="s">
        <v>187</v>
      </c>
      <c r="L164" s="147"/>
      <c r="M164" s="352"/>
      <c r="N164" s="121"/>
    </row>
    <row r="165" spans="1:14" ht="15">
      <c r="A165" s="117"/>
      <c r="B165" s="119"/>
      <c r="C165" s="135"/>
      <c r="D165" s="136"/>
      <c r="E165" s="139"/>
      <c r="F165" s="149"/>
      <c r="G165" s="149"/>
      <c r="H165" s="136"/>
      <c r="I165" s="136"/>
      <c r="J165" s="136"/>
      <c r="K165" s="136"/>
      <c r="L165" s="147"/>
      <c r="M165" s="352"/>
      <c r="N165" s="121"/>
    </row>
    <row r="166" spans="1:14" ht="15">
      <c r="A166" s="117"/>
      <c r="B166" s="119"/>
      <c r="C166" s="135">
        <v>66</v>
      </c>
      <c r="D166" s="136"/>
      <c r="E166" s="155">
        <v>1</v>
      </c>
      <c r="F166" s="156" t="s">
        <v>226</v>
      </c>
      <c r="G166" s="138"/>
      <c r="H166" s="136"/>
      <c r="I166" s="136"/>
      <c r="J166" s="136"/>
      <c r="K166" s="136" t="s">
        <v>187</v>
      </c>
      <c r="L166" s="147"/>
      <c r="M166" s="352"/>
      <c r="N166" s="121"/>
    </row>
    <row r="167" spans="1:14" ht="15">
      <c r="A167" s="117"/>
      <c r="B167" s="119"/>
      <c r="C167" s="135"/>
      <c r="D167" s="136"/>
      <c r="E167" s="155"/>
      <c r="F167" s="156"/>
      <c r="G167" s="138"/>
      <c r="H167" s="136"/>
      <c r="I167" s="136"/>
      <c r="J167" s="136"/>
      <c r="K167" s="136"/>
      <c r="L167" s="147"/>
      <c r="M167" s="352"/>
      <c r="N167" s="121"/>
    </row>
    <row r="168" spans="1:14" ht="15">
      <c r="A168" s="117"/>
      <c r="B168" s="119"/>
      <c r="C168" s="135">
        <v>67</v>
      </c>
      <c r="D168" s="136"/>
      <c r="E168" s="155">
        <v>2</v>
      </c>
      <c r="F168" s="156" t="s">
        <v>227</v>
      </c>
      <c r="G168" s="138"/>
      <c r="H168" s="136"/>
      <c r="I168" s="136"/>
      <c r="J168" s="136"/>
      <c r="K168" s="136" t="s">
        <v>187</v>
      </c>
      <c r="L168" s="147"/>
      <c r="M168" s="352"/>
      <c r="N168" s="121"/>
    </row>
    <row r="169" spans="1:14" ht="15">
      <c r="A169" s="117"/>
      <c r="B169" s="119"/>
      <c r="C169" s="135"/>
      <c r="D169" s="136"/>
      <c r="E169" s="155"/>
      <c r="F169" s="156"/>
      <c r="G169" s="138"/>
      <c r="H169" s="136"/>
      <c r="I169" s="136"/>
      <c r="J169" s="136"/>
      <c r="K169" s="136"/>
      <c r="L169" s="147"/>
      <c r="M169" s="352"/>
      <c r="N169" s="121"/>
    </row>
    <row r="170" spans="1:14" ht="15">
      <c r="A170" s="117"/>
      <c r="B170" s="119"/>
      <c r="C170" s="135">
        <v>68</v>
      </c>
      <c r="D170" s="136"/>
      <c r="E170" s="155">
        <v>3</v>
      </c>
      <c r="F170" s="156" t="s">
        <v>228</v>
      </c>
      <c r="G170" s="138"/>
      <c r="H170" s="136"/>
      <c r="I170" s="136"/>
      <c r="J170" s="136"/>
      <c r="K170" s="136" t="s">
        <v>187</v>
      </c>
      <c r="L170" s="147">
        <v>100000</v>
      </c>
      <c r="M170" s="352"/>
      <c r="N170" s="121"/>
    </row>
    <row r="171" spans="1:14" ht="15">
      <c r="A171" s="117"/>
      <c r="B171" s="119"/>
      <c r="C171" s="135"/>
      <c r="D171" s="136"/>
      <c r="E171" s="155"/>
      <c r="F171" s="156"/>
      <c r="G171" s="138"/>
      <c r="H171" s="136"/>
      <c r="I171" s="136"/>
      <c r="J171" s="136"/>
      <c r="K171" s="136"/>
      <c r="L171" s="147"/>
      <c r="M171" s="352"/>
      <c r="N171" s="121"/>
    </row>
    <row r="172" spans="1:14" ht="15">
      <c r="A172" s="117"/>
      <c r="B172" s="119"/>
      <c r="C172" s="135">
        <v>69</v>
      </c>
      <c r="D172" s="136"/>
      <c r="E172" s="155">
        <v>4</v>
      </c>
      <c r="F172" s="156" t="s">
        <v>229</v>
      </c>
      <c r="G172" s="138"/>
      <c r="H172" s="136"/>
      <c r="I172" s="136"/>
      <c r="J172" s="136"/>
      <c r="K172" s="136" t="s">
        <v>187</v>
      </c>
      <c r="L172" s="147"/>
      <c r="M172" s="352"/>
      <c r="N172" s="121"/>
    </row>
    <row r="173" spans="1:14" ht="15">
      <c r="A173" s="117"/>
      <c r="B173" s="119"/>
      <c r="C173" s="135"/>
      <c r="D173" s="136"/>
      <c r="E173" s="155"/>
      <c r="F173" s="156"/>
      <c r="G173" s="138"/>
      <c r="H173" s="136"/>
      <c r="I173" s="136"/>
      <c r="J173" s="136"/>
      <c r="K173" s="136"/>
      <c r="L173" s="147"/>
      <c r="M173" s="352"/>
      <c r="N173" s="121"/>
    </row>
    <row r="174" spans="1:14" ht="15">
      <c r="A174" s="117"/>
      <c r="B174" s="119"/>
      <c r="C174" s="135">
        <v>70</v>
      </c>
      <c r="D174" s="136"/>
      <c r="E174" s="155">
        <v>5</v>
      </c>
      <c r="F174" s="156" t="s">
        <v>230</v>
      </c>
      <c r="G174" s="138"/>
      <c r="H174" s="136"/>
      <c r="I174" s="136"/>
      <c r="J174" s="136"/>
      <c r="K174" s="136" t="s">
        <v>187</v>
      </c>
      <c r="L174" s="147"/>
      <c r="M174" s="352"/>
      <c r="N174" s="121"/>
    </row>
    <row r="175" spans="1:14" ht="15">
      <c r="A175" s="117"/>
      <c r="B175" s="119"/>
      <c r="C175" s="135"/>
      <c r="D175" s="136"/>
      <c r="E175" s="155"/>
      <c r="F175" s="156"/>
      <c r="G175" s="138"/>
      <c r="H175" s="136"/>
      <c r="I175" s="136"/>
      <c r="J175" s="136"/>
      <c r="K175" s="136"/>
      <c r="L175" s="147"/>
      <c r="M175" s="352"/>
      <c r="N175" s="121"/>
    </row>
    <row r="176" spans="1:14" ht="15">
      <c r="A176" s="117"/>
      <c r="B176" s="119"/>
      <c r="C176" s="135">
        <v>71</v>
      </c>
      <c r="D176" s="136"/>
      <c r="E176" s="155">
        <v>6</v>
      </c>
      <c r="F176" s="156" t="s">
        <v>231</v>
      </c>
      <c r="G176" s="138"/>
      <c r="H176" s="136"/>
      <c r="I176" s="136"/>
      <c r="J176" s="136"/>
      <c r="K176" s="136" t="s">
        <v>187</v>
      </c>
      <c r="L176" s="147"/>
      <c r="M176" s="352"/>
      <c r="N176" s="121"/>
    </row>
    <row r="177" spans="1:14" ht="15">
      <c r="A177" s="117"/>
      <c r="B177" s="119"/>
      <c r="C177" s="135"/>
      <c r="D177" s="136"/>
      <c r="E177" s="155"/>
      <c r="F177" s="156"/>
      <c r="G177" s="138"/>
      <c r="H177" s="136"/>
      <c r="I177" s="136"/>
      <c r="J177" s="136"/>
      <c r="K177" s="136"/>
      <c r="L177" s="147"/>
      <c r="M177" s="352"/>
      <c r="N177" s="121"/>
    </row>
    <row r="178" spans="1:14" ht="15">
      <c r="A178" s="117"/>
      <c r="B178" s="119"/>
      <c r="C178" s="135">
        <v>72</v>
      </c>
      <c r="D178" s="136"/>
      <c r="E178" s="155">
        <v>7</v>
      </c>
      <c r="F178" s="156" t="s">
        <v>232</v>
      </c>
      <c r="G178" s="138"/>
      <c r="H178" s="136"/>
      <c r="I178" s="136"/>
      <c r="J178" s="136"/>
      <c r="K178" s="136" t="s">
        <v>187</v>
      </c>
      <c r="L178" s="147"/>
      <c r="M178" s="352"/>
      <c r="N178" s="121"/>
    </row>
    <row r="179" spans="1:14" ht="15">
      <c r="A179" s="117"/>
      <c r="B179" s="119"/>
      <c r="C179" s="135"/>
      <c r="D179" s="136"/>
      <c r="E179" s="155"/>
      <c r="F179" s="156"/>
      <c r="G179" s="138"/>
      <c r="H179" s="136"/>
      <c r="I179" s="136"/>
      <c r="J179" s="136"/>
      <c r="K179" s="136"/>
      <c r="L179" s="147"/>
      <c r="M179" s="352"/>
      <c r="N179" s="121"/>
    </row>
    <row r="180" spans="1:14" ht="15">
      <c r="A180" s="117"/>
      <c r="B180" s="119"/>
      <c r="C180" s="135">
        <v>73</v>
      </c>
      <c r="D180" s="136"/>
      <c r="E180" s="155">
        <v>8</v>
      </c>
      <c r="F180" s="156" t="s">
        <v>233</v>
      </c>
      <c r="G180" s="138"/>
      <c r="H180" s="136"/>
      <c r="I180" s="136"/>
      <c r="J180" s="136"/>
      <c r="K180" s="136" t="s">
        <v>187</v>
      </c>
      <c r="L180" s="147"/>
      <c r="M180" s="352"/>
      <c r="N180" s="121"/>
    </row>
    <row r="181" spans="1:14" ht="15">
      <c r="A181" s="117"/>
      <c r="B181" s="119"/>
      <c r="C181" s="135"/>
      <c r="D181" s="136"/>
      <c r="E181" s="155"/>
      <c r="F181" s="156"/>
      <c r="G181" s="138"/>
      <c r="H181" s="136"/>
      <c r="I181" s="136"/>
      <c r="J181" s="136"/>
      <c r="K181" s="136"/>
      <c r="L181" s="147"/>
      <c r="M181" s="352"/>
      <c r="N181" s="121"/>
    </row>
    <row r="182" spans="1:14" ht="15">
      <c r="A182" s="117"/>
      <c r="B182" s="119"/>
      <c r="C182" s="135">
        <v>74</v>
      </c>
      <c r="D182" s="136"/>
      <c r="E182" s="155">
        <v>9</v>
      </c>
      <c r="F182" s="156" t="s">
        <v>234</v>
      </c>
      <c r="G182" s="138"/>
      <c r="H182" s="136"/>
      <c r="I182" s="136"/>
      <c r="J182" s="136"/>
      <c r="K182" s="136" t="s">
        <v>187</v>
      </c>
      <c r="L182" s="147">
        <v>1625530</v>
      </c>
      <c r="M182" s="352"/>
      <c r="N182" s="121"/>
    </row>
    <row r="183" spans="1:14" ht="15">
      <c r="A183" s="117"/>
      <c r="B183" s="119"/>
      <c r="C183" s="135"/>
      <c r="D183" s="136"/>
      <c r="E183" s="155"/>
      <c r="F183" s="156"/>
      <c r="G183" s="138"/>
      <c r="H183" s="136"/>
      <c r="I183" s="136"/>
      <c r="J183" s="136"/>
      <c r="K183" s="136"/>
      <c r="L183" s="147"/>
      <c r="M183" s="352"/>
      <c r="N183" s="121"/>
    </row>
    <row r="184" spans="1:14" ht="15">
      <c r="A184" s="117"/>
      <c r="B184" s="119"/>
      <c r="C184" s="135">
        <v>75</v>
      </c>
      <c r="D184" s="136"/>
      <c r="E184" s="155">
        <v>10</v>
      </c>
      <c r="F184" s="156" t="s">
        <v>235</v>
      </c>
      <c r="G184" s="138"/>
      <c r="H184" s="136"/>
      <c r="I184" s="136"/>
      <c r="J184" s="136"/>
      <c r="K184" s="136"/>
      <c r="L184" s="147">
        <v>0</v>
      </c>
      <c r="M184" s="352"/>
      <c r="N184" s="121"/>
    </row>
    <row r="185" spans="1:14" ht="15">
      <c r="A185" s="117"/>
      <c r="B185" s="119"/>
      <c r="C185" s="135"/>
      <c r="D185" s="136"/>
      <c r="E185" s="136"/>
      <c r="F185" s="136"/>
      <c r="G185" s="136"/>
      <c r="H185" s="136"/>
      <c r="I185" s="136"/>
      <c r="J185" s="136"/>
      <c r="K185" s="136"/>
      <c r="L185" s="147"/>
      <c r="M185" s="352"/>
      <c r="N185" s="121"/>
    </row>
    <row r="186" spans="1:14" ht="15">
      <c r="A186" s="117"/>
      <c r="B186" s="119"/>
      <c r="C186" s="135"/>
      <c r="D186" s="136"/>
      <c r="E186" s="136"/>
      <c r="F186" s="167" t="s">
        <v>236</v>
      </c>
      <c r="G186" s="151" t="s">
        <v>237</v>
      </c>
      <c r="H186" s="136"/>
      <c r="I186" s="136"/>
      <c r="J186" s="136"/>
      <c r="K186" s="135" t="s">
        <v>166</v>
      </c>
      <c r="L186" s="147">
        <v>151348.08000000002</v>
      </c>
      <c r="M186" s="352"/>
      <c r="N186" s="121"/>
    </row>
    <row r="187" spans="1:14" ht="15">
      <c r="A187" s="117"/>
      <c r="B187" s="119"/>
      <c r="C187" s="135"/>
      <c r="D187" s="136"/>
      <c r="E187" s="136"/>
      <c r="F187" s="167" t="s">
        <v>236</v>
      </c>
      <c r="G187" s="136" t="s">
        <v>238</v>
      </c>
      <c r="H187" s="136"/>
      <c r="I187" s="136"/>
      <c r="J187" s="136"/>
      <c r="K187" s="135" t="s">
        <v>166</v>
      </c>
      <c r="L187" s="145">
        <v>236582</v>
      </c>
      <c r="M187" s="352"/>
      <c r="N187" s="121"/>
    </row>
    <row r="188" spans="1:14" ht="15">
      <c r="A188" s="117"/>
      <c r="B188" s="119"/>
      <c r="C188" s="135"/>
      <c r="D188" s="136"/>
      <c r="E188" s="136"/>
      <c r="F188" s="167" t="s">
        <v>236</v>
      </c>
      <c r="G188" s="136" t="s">
        <v>239</v>
      </c>
      <c r="H188" s="136"/>
      <c r="I188" s="136"/>
      <c r="J188" s="136"/>
      <c r="K188" s="135" t="s">
        <v>166</v>
      </c>
      <c r="L188" s="145">
        <v>387930.08</v>
      </c>
      <c r="M188" s="352"/>
      <c r="N188" s="121"/>
    </row>
    <row r="189" spans="1:14" ht="15">
      <c r="A189" s="117"/>
      <c r="B189" s="119"/>
      <c r="C189" s="135"/>
      <c r="D189" s="136"/>
      <c r="E189" s="136"/>
      <c r="F189" s="167" t="s">
        <v>236</v>
      </c>
      <c r="G189" s="146" t="s">
        <v>240</v>
      </c>
      <c r="H189" s="136"/>
      <c r="I189" s="136"/>
      <c r="J189" s="136"/>
      <c r="K189" s="135" t="s">
        <v>166</v>
      </c>
      <c r="L189" s="145">
        <v>38793.008</v>
      </c>
      <c r="M189" s="352"/>
      <c r="N189" s="121"/>
    </row>
    <row r="190" spans="1:14" ht="15">
      <c r="A190" s="117"/>
      <c r="B190" s="119"/>
      <c r="C190" s="135"/>
      <c r="D190" s="136"/>
      <c r="E190" s="136"/>
      <c r="F190" s="136"/>
      <c r="G190" s="136"/>
      <c r="H190" s="136"/>
      <c r="I190" s="136"/>
      <c r="J190" s="136"/>
      <c r="K190" s="136"/>
      <c r="L190" s="139"/>
      <c r="M190" s="352"/>
      <c r="N190" s="121"/>
    </row>
    <row r="191" spans="1:14" ht="15">
      <c r="A191" s="117"/>
      <c r="B191" s="119"/>
      <c r="C191" s="135"/>
      <c r="D191" s="136"/>
      <c r="E191" s="136"/>
      <c r="F191" s="136"/>
      <c r="G191" s="136"/>
      <c r="H191" s="136"/>
      <c r="I191" s="136"/>
      <c r="J191" s="136"/>
      <c r="K191" s="136"/>
      <c r="L191" s="323"/>
      <c r="M191" s="352"/>
      <c r="N191" s="121"/>
    </row>
    <row r="192" spans="1:14" ht="15">
      <c r="A192" s="117"/>
      <c r="B192" s="119"/>
      <c r="C192" s="135"/>
      <c r="D192" s="466" t="s">
        <v>141</v>
      </c>
      <c r="E192" s="466"/>
      <c r="F192" s="168" t="s">
        <v>241</v>
      </c>
      <c r="G192" s="136"/>
      <c r="H192" s="136"/>
      <c r="I192" s="136"/>
      <c r="J192" s="136"/>
      <c r="K192" s="136"/>
      <c r="L192" s="139"/>
      <c r="M192" s="352"/>
      <c r="N192" s="121"/>
    </row>
    <row r="193" spans="1:14" ht="15">
      <c r="A193" s="117"/>
      <c r="B193" s="119"/>
      <c r="C193" s="135"/>
      <c r="D193" s="136"/>
      <c r="E193" s="136"/>
      <c r="F193" s="136"/>
      <c r="G193" s="136"/>
      <c r="H193" s="136"/>
      <c r="I193" s="136"/>
      <c r="J193" s="136"/>
      <c r="K193" s="136"/>
      <c r="L193" s="139"/>
      <c r="M193" s="352"/>
      <c r="N193" s="121"/>
    </row>
    <row r="194" spans="1:14" ht="15">
      <c r="A194" s="117"/>
      <c r="B194" s="119"/>
      <c r="C194" s="135"/>
      <c r="D194" s="136"/>
      <c r="E194" s="146"/>
      <c r="F194" s="136" t="s">
        <v>242</v>
      </c>
      <c r="G194" s="136"/>
      <c r="H194" s="136"/>
      <c r="I194" s="136"/>
      <c r="J194" s="136"/>
      <c r="K194" s="136"/>
      <c r="L194" s="139"/>
      <c r="M194" s="352"/>
      <c r="N194" s="121"/>
    </row>
    <row r="195" spans="1:14" ht="15">
      <c r="A195" s="117"/>
      <c r="B195" s="119"/>
      <c r="C195" s="135"/>
      <c r="D195" s="136"/>
      <c r="E195" s="136" t="s">
        <v>243</v>
      </c>
      <c r="F195" s="136"/>
      <c r="G195" s="136"/>
      <c r="H195" s="136"/>
      <c r="I195" s="136"/>
      <c r="J195" s="136"/>
      <c r="K195" s="136"/>
      <c r="L195" s="139"/>
      <c r="M195" s="352"/>
      <c r="N195" s="121"/>
    </row>
    <row r="196" spans="1:14" ht="15">
      <c r="A196" s="117"/>
      <c r="B196" s="119"/>
      <c r="C196" s="135"/>
      <c r="D196" s="136"/>
      <c r="E196" s="136"/>
      <c r="F196" s="136" t="s">
        <v>244</v>
      </c>
      <c r="G196" s="136"/>
      <c r="H196" s="136"/>
      <c r="I196" s="136"/>
      <c r="J196" s="136"/>
      <c r="K196" s="136"/>
      <c r="L196" s="139"/>
      <c r="M196" s="352"/>
      <c r="N196" s="121"/>
    </row>
    <row r="197" spans="1:14" ht="15">
      <c r="A197" s="117"/>
      <c r="B197" s="119"/>
      <c r="C197" s="135"/>
      <c r="D197" s="136"/>
      <c r="E197" s="136" t="s">
        <v>245</v>
      </c>
      <c r="F197" s="136"/>
      <c r="G197" s="136"/>
      <c r="H197" s="136"/>
      <c r="I197" s="136"/>
      <c r="J197" s="136"/>
      <c r="K197" s="136"/>
      <c r="L197" s="139"/>
      <c r="M197" s="352"/>
      <c r="N197" s="121"/>
    </row>
    <row r="198" spans="1:14" ht="15">
      <c r="A198" s="339"/>
      <c r="B198" s="340"/>
      <c r="C198" s="353"/>
      <c r="D198" s="343"/>
      <c r="E198" s="343"/>
      <c r="F198" s="343"/>
      <c r="G198" s="343"/>
      <c r="H198" s="343"/>
      <c r="I198" s="343"/>
      <c r="J198" s="343"/>
      <c r="K198" s="343"/>
      <c r="L198" s="354"/>
      <c r="M198" s="355"/>
      <c r="N198" s="121"/>
    </row>
    <row r="199" spans="2:14" ht="15">
      <c r="B199" s="119"/>
      <c r="C199" s="135"/>
      <c r="D199" s="136"/>
      <c r="E199" s="136"/>
      <c r="F199" s="136"/>
      <c r="G199" s="136"/>
      <c r="H199" s="136"/>
      <c r="I199" s="136"/>
      <c r="J199" s="136"/>
      <c r="K199" s="136"/>
      <c r="L199" s="139"/>
      <c r="M199" s="136"/>
      <c r="N199" s="121"/>
    </row>
    <row r="200" spans="2:14" ht="15">
      <c r="B200" s="119"/>
      <c r="C200" s="135"/>
      <c r="D200" s="136"/>
      <c r="E200" s="136"/>
      <c r="F200" s="136"/>
      <c r="G200" s="136"/>
      <c r="H200" s="136"/>
      <c r="I200" s="136"/>
      <c r="J200" s="136"/>
      <c r="K200" s="136"/>
      <c r="L200" s="139"/>
      <c r="M200" s="136"/>
      <c r="N200" s="121"/>
    </row>
    <row r="201" spans="2:14" ht="15">
      <c r="B201" s="119"/>
      <c r="C201" s="135"/>
      <c r="D201" s="136"/>
      <c r="E201" s="136"/>
      <c r="F201" s="136"/>
      <c r="G201" s="136"/>
      <c r="H201" s="136"/>
      <c r="I201" s="467" t="s">
        <v>246</v>
      </c>
      <c r="J201" s="467"/>
      <c r="K201" s="467"/>
      <c r="L201" s="467"/>
      <c r="M201" s="467"/>
      <c r="N201" s="121"/>
    </row>
    <row r="202" spans="2:14" ht="15">
      <c r="B202" s="119"/>
      <c r="C202" s="135"/>
      <c r="D202" s="136"/>
      <c r="E202" s="136"/>
      <c r="F202" s="136"/>
      <c r="G202" s="136"/>
      <c r="H202" s="136"/>
      <c r="I202" s="468" t="s">
        <v>247</v>
      </c>
      <c r="J202" s="468"/>
      <c r="K202" s="468"/>
      <c r="L202" s="468"/>
      <c r="M202" s="468"/>
      <c r="N202" s="121"/>
    </row>
    <row r="203" spans="2:14" ht="12.75">
      <c r="B203" s="119"/>
      <c r="C203" s="118"/>
      <c r="D203" s="119"/>
      <c r="E203" s="119"/>
      <c r="F203" s="119"/>
      <c r="G203" s="119"/>
      <c r="H203" s="119"/>
      <c r="I203" s="119"/>
      <c r="J203" s="119"/>
      <c r="K203" s="119"/>
      <c r="L203" s="120"/>
      <c r="M203" s="119"/>
      <c r="N203" s="121"/>
    </row>
    <row r="204" spans="2:14" ht="12.75">
      <c r="B204" s="119"/>
      <c r="C204" s="118"/>
      <c r="D204" s="119"/>
      <c r="E204" s="119"/>
      <c r="F204" s="119"/>
      <c r="G204" s="340"/>
      <c r="H204" s="340"/>
      <c r="I204" s="340"/>
      <c r="J204" s="340"/>
      <c r="K204" s="340"/>
      <c r="L204" s="341"/>
      <c r="M204" s="340"/>
      <c r="N204" s="342"/>
    </row>
    <row r="205" spans="2:3" ht="12.75">
      <c r="B205" s="116"/>
      <c r="C205" s="169"/>
    </row>
    <row r="206" spans="2:3" ht="12.75">
      <c r="B206" s="116"/>
      <c r="C206" s="169"/>
    </row>
    <row r="207" spans="2:3" ht="12.75">
      <c r="B207" s="116"/>
      <c r="C207" s="169"/>
    </row>
  </sheetData>
  <sheetProtection/>
  <mergeCells count="33">
    <mergeCell ref="A4:M4"/>
    <mergeCell ref="C6:D6"/>
    <mergeCell ref="D12:D13"/>
    <mergeCell ref="E12:F13"/>
    <mergeCell ref="G12:G13"/>
    <mergeCell ref="H12:I13"/>
    <mergeCell ref="J12:J13"/>
    <mergeCell ref="H14:I14"/>
    <mergeCell ref="E15:F15"/>
    <mergeCell ref="H15:I15"/>
    <mergeCell ref="E16:F16"/>
    <mergeCell ref="H16:I16"/>
    <mergeCell ref="E18:F18"/>
    <mergeCell ref="H18:I18"/>
    <mergeCell ref="E17:F17"/>
    <mergeCell ref="H17:I17"/>
    <mergeCell ref="E14:F14"/>
    <mergeCell ref="E19:F19"/>
    <mergeCell ref="H19:I19"/>
    <mergeCell ref="F118:G118"/>
    <mergeCell ref="F119:G119"/>
    <mergeCell ref="E20:K20"/>
    <mergeCell ref="E27:K27"/>
    <mergeCell ref="F35:G35"/>
    <mergeCell ref="F36:G36"/>
    <mergeCell ref="F124:G124"/>
    <mergeCell ref="D192:E192"/>
    <mergeCell ref="I201:M201"/>
    <mergeCell ref="I202:M202"/>
    <mergeCell ref="D22:D23"/>
    <mergeCell ref="E22:I23"/>
    <mergeCell ref="E24:I24"/>
    <mergeCell ref="H44:I44"/>
  </mergeCells>
  <printOptions/>
  <pageMargins left="0.7" right="0.7" top="0.75" bottom="0.75" header="0.3" footer="0.3"/>
  <pageSetup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Top Media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nina</cp:lastModifiedBy>
  <cp:lastPrinted>2014-02-07T08:53:54Z</cp:lastPrinted>
  <dcterms:created xsi:type="dcterms:W3CDTF">2009-12-18T13:31:01Z</dcterms:created>
  <dcterms:modified xsi:type="dcterms:W3CDTF">2014-06-17T11:26:33Z</dcterms:modified>
  <cp:category/>
  <cp:version/>
  <cp:contentType/>
  <cp:contentStatus/>
</cp:coreProperties>
</file>