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0730" windowHeight="11760" tabRatio="801"/>
  </bookViews>
  <sheets>
    <sheet name="2.1-Pasqyra e Perform. (natyra)" sheetId="22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'2.1-Pasqyra e Perform. (natyra)'!$A$1:$D$64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7" i="22"/>
  <c r="B42"/>
  <c r="C55" l="1"/>
  <c r="C42"/>
  <c r="C47" s="1"/>
  <c r="C57" s="1"/>
  <c r="C28"/>
  <c r="B55" l="1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sharedStrings.xml><?xml version="1.0" encoding="utf-8"?>
<sst xmlns="http://schemas.openxmlformats.org/spreadsheetml/2006/main" count="406" uniqueCount="265">
  <si>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</si>
  <si>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</si>
  <si>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</si>
  <si>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</si>
  <si>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</si>
  <si>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</si>
  <si>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</si>
  <si>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</si>
  <si>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</si>
  <si>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</si>
  <si>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</si>
  <si>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</si>
  <si>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</si>
  <si>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</si>
  <si>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</si>
  <si>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</si>
  <si>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</si>
  <si>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</si>
  <si>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</si>
  <si>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</si>
  <si>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</si>
  <si>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</si>
  <si>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</si>
  <si>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</si>
  <si>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</si>
  <si>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</si>
  <si>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</si>
  <si>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</si>
  <si>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</si>
  <si>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</si>
  <si>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</si>
  <si>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</si>
  <si>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</si>
  <si>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</si>
  <si>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</si>
  <si>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</si>
  <si>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</si>
  <si>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</si>
  <si>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</si>
  <si>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</si>
  <si>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</si>
  <si>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</si>
  <si>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</si>
  <si>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</si>
  <si>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</si>
  <si>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</si>
  <si>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</si>
  <si>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</si>
  <si>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</si>
  <si>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</si>
  <si>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</si>
  <si>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</si>
  <si>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</si>
  <si>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</si>
  <si>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</si>
  <si>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</si>
  <si>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</si>
  <si>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</si>
  <si>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</si>
  <si>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</si>
  <si>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</si>
  <si>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</si>
  <si>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</si>
  <si>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</si>
  <si>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</si>
  <si>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</si>
  <si>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</si>
  <si>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</si>
  <si>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</si>
  <si>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</si>
  <si>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</si>
  <si>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</si>
  <si>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</si>
  <si>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</si>
  <si>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</si>
  <si>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</si>
  <si>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</si>
  <si>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</si>
  <si>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</si>
  <si>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</si>
  <si>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</si>
  <si>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</si>
  <si>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</si>
  <si>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</si>
  <si>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</si>
  <si>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</si>
  <si>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</si>
  <si>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</si>
  <si>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</si>
  <si>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</si>
  <si>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</si>
  <si>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</si>
  <si>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</si>
  <si>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</si>
  <si>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</si>
  <si>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</si>
  <si>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</si>
  <si>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</si>
  <si>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</si>
  <si>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</si>
  <si>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</si>
  <si>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</si>
  <si>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</si>
  <si>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</si>
  <si>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</si>
  <si>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</si>
  <si>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</si>
  <si>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</si>
  <si>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</si>
  <si>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</si>
  <si>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</si>
  <si>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</si>
  <si>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</si>
  <si>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</si>
  <si>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</si>
  <si>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</si>
  <si>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</si>
  <si>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</si>
  <si>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</si>
  <si>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</si>
  <si>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</si>
  <si>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</si>
  <si>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</si>
  <si>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</si>
  <si>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</si>
  <si>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</si>
  <si>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</si>
  <si>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</si>
  <si>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</si>
  <si>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</si>
  <si>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</si>
  <si>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</si>
  <si>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</si>
  <si>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</si>
  <si>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</si>
  <si>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</si>
  <si>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</si>
  <si>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</si>
  <si>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</si>
  <si>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</si>
  <si>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</si>
  <si>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</si>
  <si>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</si>
  <si>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</si>
  <si>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</si>
  <si>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</si>
  <si>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</si>
  <si>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</si>
  <si>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</si>
  <si>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</si>
  <si>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</si>
  <si>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</si>
  <si>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</si>
  <si>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</si>
  <si>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</si>
  <si>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</si>
  <si>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</si>
  <si>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</si>
  <si>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</si>
  <si>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</si>
  <si>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</si>
  <si>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</si>
  <si>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</si>
  <si>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</si>
  <si>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</si>
  <si>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</si>
  <si>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</si>
  <si>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</si>
  <si>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</si>
  <si>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</si>
  <si>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</si>
  <si>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</si>
  <si>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</si>
  <si>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</si>
  <si>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</si>
  <si>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</si>
  <si>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</si>
  <si>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</si>
  <si>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</si>
  <si>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</si>
  <si>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</si>
  <si>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</si>
  <si>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</si>
  <si>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</si>
  <si>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</si>
  <si>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</si>
  <si>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</si>
  <si>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</si>
  <si>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</si>
  <si>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</si>
  <si>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</si>
  <si>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</si>
  <si>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</si>
  <si>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</si>
  <si>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</si>
  <si>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</si>
  <si>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</si>
  <si>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</si>
  <si>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</si>
  <si>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</si>
  <si>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</si>
  <si>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</si>
  <si>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</si>
  <si>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</si>
  <si>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</si>
  <si>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</si>
  <si>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</si>
  <si>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</si>
  <si>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</si>
  <si>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</si>
  <si>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Lek</t>
  </si>
  <si>
    <t>K 62717603 C</t>
  </si>
  <si>
    <t>PEGASUS-VET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</si>
  <si>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</si>
  <si>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</si>
  <si>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</si>
  <si>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</si>
  <si>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</si>
  <si>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</si>
  <si>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</si>
  <si>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</si>
  <si>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</si>
  <si>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</si>
  <si>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</si>
  <si>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</si>
  <si>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</si>
  <si>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</si>
  <si>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</si>
  <si>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</si>
  <si>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</si>
  <si>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</si>
  <si>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</si>
  <si>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</si>
  <si>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</si>
  <si>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</si>
  <si>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</si>
  <si>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</si>
  <si>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</si>
  <si>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</si>
  <si>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</si>
  <si>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</si>
  <si>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</si>
  <si>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</si>
  <si>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</si>
  <si>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</si>
  <si>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</si>
  <si>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</si>
  <si>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</si>
  <si>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</si>
  <si>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</si>
  <si>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</si>
  <si>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</si>
  <si>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</si>
  <si>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</si>
  <si>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</si>
  <si>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</si>
  <si>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</si>
  <si>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</si>
  <si>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</si>
  <si>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</si>
  <si>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</si>
  <si>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</si>
  <si>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</si>
  <si>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Shpenzime interesi dhe shpenzime te ngjashme per tu paguar tek njesite ekonomike brenda grupit *(GJOBA)</t>
  </si>
  <si>
    <t>Pasqyrat financiare te vitit 2020</t>
  </si>
</sst>
</file>

<file path=xl/styles.xml><?xml version="1.0" encoding="utf-8"?>
<styleSheet xmlns="http://schemas.openxmlformats.org/spreadsheetml/2006/main">
  <numFmts count="24">
    <numFmt numFmtId="43" formatCode="_-* #,##0.00\ _€_-;\-* #,##0.00\ _€_-;_-* &quot;-&quot;??\ _€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  <numFmt numFmtId="186" formatCode="_-&quot;£&quot;* #,##0.00_-;\-&quot;£&quot;* #,##0.00_-;_-&quot;£&quot;* &quot;-&quot;??_-;_-@_-"/>
  </numFmts>
  <fonts count="19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  <charset val="161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  <charset val="161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sz val="10.5"/>
      <name val="Calibri"/>
      <family val="2"/>
      <scheme val="minor"/>
    </font>
    <font>
      <b/>
      <i/>
      <sz val="12"/>
      <color theme="1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rgb="FFFF000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9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82" fontId="12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82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182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25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1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1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71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12" fillId="0" borderId="0" applyFont="0" applyFill="0" applyBorder="0" applyAlignment="0" applyProtection="0"/>
    <xf numFmtId="183" fontId="99" fillId="0" borderId="0" applyFont="0" applyFill="0" applyBorder="0" applyAlignment="0" applyProtection="0"/>
    <xf numFmtId="183" fontId="107" fillId="0" borderId="0" applyFont="0" applyFill="0" applyBorder="0" applyAlignment="0" applyProtection="0"/>
    <xf numFmtId="183" fontId="99" fillId="0" borderId="0" applyFont="0" applyFill="0" applyBorder="0" applyAlignment="0" applyProtection="0"/>
    <xf numFmtId="183" fontId="120" fillId="0" borderId="0" applyFont="0" applyFill="0" applyBorder="0" applyAlignment="0" applyProtection="0"/>
    <xf numFmtId="183" fontId="9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1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1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7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7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1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1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1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71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4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2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5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8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7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7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7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43" fontId="168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43" fontId="168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7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7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7" fontId="169" fillId="0" borderId="0" applyFont="0" applyFill="0" applyBorder="0" applyAlignment="0" applyProtection="0"/>
    <xf numFmtId="174" fontId="167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82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7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7" fontId="169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4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5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186" fontId="1" fillId="0" borderId="0" applyFont="0" applyFill="0" applyBorder="0" applyAlignment="0" applyProtection="0"/>
    <xf numFmtId="0" fontId="2" fillId="0" borderId="0"/>
    <xf numFmtId="0" fontId="14" fillId="0" borderId="0"/>
  </cellStyleXfs>
  <cellXfs count="83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7" applyNumberFormat="1" applyFont="1" applyFill="1" applyBorder="1" applyAlignment="1" applyProtection="1"/>
    <xf numFmtId="171" fontId="151" fillId="0" borderId="0" xfId="5403" applyNumberFormat="1" applyFont="1" applyFill="1" applyBorder="1" applyAlignment="1" applyProtection="1"/>
    <xf numFmtId="3" fontId="151" fillId="0" borderId="0" xfId="3887" applyNumberFormat="1" applyFont="1" applyFill="1" applyBorder="1" applyAlignment="1" applyProtection="1"/>
    <xf numFmtId="0" fontId="153" fillId="0" borderId="0" xfId="3887" applyNumberFormat="1" applyFont="1" applyFill="1" applyBorder="1" applyAlignment="1" applyProtection="1"/>
    <xf numFmtId="171" fontId="151" fillId="0" borderId="0" xfId="3887" applyNumberFormat="1" applyFont="1" applyFill="1" applyBorder="1" applyAlignment="1" applyProtection="1"/>
    <xf numFmtId="0" fontId="150" fillId="0" borderId="0" xfId="3887" applyFont="1" applyFill="1" applyAlignment="1">
      <alignment horizontal="center" vertical="center"/>
    </xf>
    <xf numFmtId="0" fontId="151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3" fontId="151" fillId="0" borderId="0" xfId="3887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7" applyNumberFormat="1" applyFont="1" applyFill="1" applyAlignment="1">
      <alignment vertical="center"/>
    </xf>
    <xf numFmtId="0" fontId="154" fillId="0" borderId="0" xfId="3887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1" applyNumberFormat="1" applyFont="1" applyFill="1" applyBorder="1" applyAlignment="1" applyProtection="1"/>
    <xf numFmtId="0" fontId="151" fillId="0" borderId="0" xfId="3887" applyFont="1" applyFill="1" applyAlignment="1">
      <alignment vertical="center"/>
    </xf>
    <xf numFmtId="0" fontId="150" fillId="0" borderId="0" xfId="3887" applyFont="1" applyFill="1" applyAlignment="1">
      <alignment horizontal="left" vertical="center"/>
    </xf>
    <xf numFmtId="0" fontId="166" fillId="0" borderId="0" xfId="3887" applyFont="1" applyFill="1" applyAlignment="1">
      <alignment vertical="center"/>
    </xf>
    <xf numFmtId="0" fontId="166" fillId="0" borderId="0" xfId="3887" applyFont="1" applyFill="1" applyAlignment="1">
      <alignment horizontal="center" vertical="center"/>
    </xf>
    <xf numFmtId="0" fontId="166" fillId="0" borderId="0" xfId="3887" applyNumberFormat="1" applyFont="1" applyFill="1" applyBorder="1" applyAlignment="1" applyProtection="1"/>
    <xf numFmtId="3" fontId="166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7" applyNumberFormat="1" applyFont="1" applyFill="1" applyBorder="1" applyAlignment="1" applyProtection="1"/>
    <xf numFmtId="171" fontId="153" fillId="0" borderId="0" xfId="5403" applyNumberFormat="1" applyFont="1" applyFill="1" applyBorder="1" applyAlignment="1" applyProtection="1"/>
    <xf numFmtId="171" fontId="153" fillId="34" borderId="0" xfId="5403" applyNumberFormat="1" applyFont="1" applyFill="1" applyBorder="1" applyAlignment="1" applyProtection="1"/>
    <xf numFmtId="171" fontId="151" fillId="34" borderId="0" xfId="5403" applyNumberFormat="1" applyFont="1" applyFill="1" applyBorder="1" applyAlignment="1" applyProtection="1"/>
    <xf numFmtId="171" fontId="173" fillId="34" borderId="0" xfId="5403" applyNumberFormat="1" applyFont="1" applyFill="1" applyBorder="1" applyAlignment="1" applyProtection="1"/>
    <xf numFmtId="171" fontId="173" fillId="0" borderId="0" xfId="5403" applyNumberFormat="1" applyFont="1" applyFill="1" applyBorder="1" applyAlignment="1" applyProtection="1"/>
    <xf numFmtId="171" fontId="166" fillId="34" borderId="0" xfId="5403" applyNumberFormat="1" applyFont="1" applyFill="1" applyBorder="1" applyAlignment="1" applyProtection="1"/>
    <xf numFmtId="185" fontId="151" fillId="0" borderId="0" xfId="3641" applyNumberFormat="1" applyFont="1" applyFill="1" applyBorder="1" applyAlignment="1" applyProtection="1"/>
    <xf numFmtId="0" fontId="177" fillId="0" borderId="0" xfId="3506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80" fillId="0" borderId="0" xfId="0" applyFont="1"/>
    <xf numFmtId="0" fontId="178" fillId="0" borderId="0" xfId="0" applyNumberFormat="1" applyFont="1" applyFill="1" applyBorder="1" applyAlignment="1" applyProtection="1">
      <alignment wrapText="1"/>
    </xf>
    <xf numFmtId="0" fontId="183" fillId="0" borderId="0" xfId="0" applyFont="1"/>
    <xf numFmtId="0" fontId="184" fillId="0" borderId="0" xfId="0" applyFont="1"/>
    <xf numFmtId="0" fontId="182" fillId="0" borderId="0" xfId="0" applyNumberFormat="1" applyFont="1" applyFill="1" applyBorder="1" applyAlignment="1" applyProtection="1">
      <alignment horizontal="left" wrapText="1" indent="2"/>
    </xf>
    <xf numFmtId="1" fontId="179" fillId="0" borderId="0" xfId="0" applyNumberFormat="1" applyFont="1" applyBorder="1" applyAlignment="1">
      <alignment horizontal="center" vertical="center"/>
    </xf>
    <xf numFmtId="174" fontId="186" fillId="61" borderId="0" xfId="0" applyNumberFormat="1" applyFont="1" applyFill="1" applyBorder="1" applyAlignment="1" applyProtection="1">
      <alignment vertical="center"/>
    </xf>
    <xf numFmtId="174" fontId="0" fillId="61" borderId="0" xfId="0" applyNumberFormat="1" applyFill="1" applyBorder="1"/>
    <xf numFmtId="0" fontId="180" fillId="0" borderId="0" xfId="0" applyFont="1" applyAlignment="1"/>
    <xf numFmtId="3" fontId="179" fillId="0" borderId="0" xfId="0" applyNumberFormat="1" applyFont="1" applyFill="1" applyBorder="1" applyAlignment="1">
      <alignment horizontal="center" vertical="center"/>
    </xf>
    <xf numFmtId="0" fontId="188" fillId="0" borderId="0" xfId="0" applyFont="1" applyBorder="1" applyAlignment="1">
      <alignment vertical="center"/>
    </xf>
    <xf numFmtId="0" fontId="180" fillId="0" borderId="0" xfId="0" applyFont="1" applyFill="1"/>
    <xf numFmtId="37" fontId="175" fillId="0" borderId="0" xfId="215" applyNumberFormat="1" applyFont="1" applyFill="1" applyBorder="1" applyAlignment="1" applyProtection="1">
      <alignment horizontal="right" wrapText="1"/>
    </xf>
    <xf numFmtId="0" fontId="189" fillId="0" borderId="0" xfId="0" applyNumberFormat="1" applyFont="1" applyFill="1" applyBorder="1" applyAlignment="1" applyProtection="1"/>
    <xf numFmtId="0" fontId="190" fillId="0" borderId="0" xfId="0" applyNumberFormat="1" applyFont="1" applyFill="1" applyBorder="1" applyAlignment="1" applyProtection="1"/>
    <xf numFmtId="37" fontId="175" fillId="61" borderId="0" xfId="215" applyNumberFormat="1" applyFont="1" applyFill="1" applyBorder="1" applyAlignment="1" applyProtection="1">
      <alignment horizontal="right" wrapText="1"/>
    </xf>
    <xf numFmtId="174" fontId="0" fillId="0" borderId="0" xfId="0" applyNumberFormat="1" applyBorder="1"/>
    <xf numFmtId="0" fontId="178" fillId="62" borderId="0" xfId="0" applyNumberFormat="1" applyFont="1" applyFill="1" applyBorder="1" applyAlignment="1" applyProtection="1">
      <alignment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Fill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8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8" fillId="0" borderId="0" xfId="6597" applyNumberFormat="1" applyFont="1" applyFill="1" applyBorder="1" applyAlignment="1" applyProtection="1">
      <alignment wrapText="1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0" fontId="176" fillId="0" borderId="0" xfId="6598" applyFont="1" applyFill="1" applyAlignment="1">
      <alignment horizontal="center"/>
    </xf>
    <xf numFmtId="0" fontId="176" fillId="0" borderId="0" xfId="6598" applyFont="1" applyAlignment="1">
      <alignment horizontal="center"/>
    </xf>
    <xf numFmtId="0" fontId="182" fillId="62" borderId="0" xfId="0" applyNumberFormat="1" applyFont="1" applyFill="1" applyBorder="1" applyAlignment="1" applyProtection="1">
      <alignment horizontal="left" wrapText="1" indent="2"/>
    </xf>
    <xf numFmtId="171" fontId="175" fillId="0" borderId="0" xfId="215" applyNumberFormat="1" applyFont="1" applyFill="1" applyBorder="1" applyAlignment="1" applyProtection="1"/>
    <xf numFmtId="37" fontId="179" fillId="0" borderId="25" xfId="6597" applyNumberFormat="1" applyFont="1" applyBorder="1" applyAlignment="1">
      <alignment horizontal="right" vertical="center"/>
    </xf>
    <xf numFmtId="0" fontId="181" fillId="0" borderId="0" xfId="6597" applyNumberFormat="1" applyFont="1" applyFill="1" applyBorder="1" applyAlignment="1" applyProtection="1">
      <alignment wrapText="1"/>
    </xf>
    <xf numFmtId="37" fontId="180" fillId="0" borderId="0" xfId="6597" applyNumberFormat="1" applyFont="1" applyAlignment="1">
      <alignment horizontal="right"/>
    </xf>
    <xf numFmtId="37" fontId="183" fillId="0" borderId="15" xfId="6597" applyNumberFormat="1" applyFont="1" applyFill="1" applyBorder="1" applyAlignment="1">
      <alignment horizontal="right"/>
    </xf>
    <xf numFmtId="0" fontId="189" fillId="0" borderId="0" xfId="6597" applyNumberFormat="1" applyFont="1" applyFill="1" applyBorder="1" applyAlignment="1" applyProtection="1">
      <alignment wrapText="1"/>
    </xf>
    <xf numFmtId="0" fontId="176" fillId="0" borderId="0" xfId="6598" applyFont="1" applyFill="1" applyAlignment="1">
      <alignment horizontal="center" vertical="center"/>
    </xf>
    <xf numFmtId="0" fontId="176" fillId="0" borderId="0" xfId="6598" applyFont="1" applyAlignment="1">
      <alignment horizontal="center" vertical="center"/>
    </xf>
    <xf numFmtId="0" fontId="176" fillId="0" borderId="0" xfId="6598" applyFont="1" applyAlignment="1">
      <alignment vertical="center"/>
    </xf>
    <xf numFmtId="0" fontId="177" fillId="0" borderId="0" xfId="3275" applyFont="1"/>
    <xf numFmtId="0" fontId="177" fillId="0" borderId="0" xfId="3275" applyFont="1" applyAlignment="1">
      <alignment horizontal="center"/>
    </xf>
    <xf numFmtId="0" fontId="177" fillId="0" borderId="0" xfId="3275" applyFont="1" applyFill="1" applyAlignment="1">
      <alignment horizontal="center"/>
    </xf>
    <xf numFmtId="0" fontId="187" fillId="0" borderId="0" xfId="0" applyFont="1" applyFill="1" applyAlignment="1">
      <alignment horizontal="left" vertical="top" wrapText="1"/>
    </xf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Currency 5" xfId="6596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7"/>
    <cellStyle name="Normal 21 3" xfId="6594"/>
    <cellStyle name="Normal 22" xfId="6589"/>
    <cellStyle name="Normal 22 2" xfId="6593"/>
    <cellStyle name="Normal 23" xfId="6595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8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Κανονικό" xfId="0" builtinId="0"/>
    <cellStyle name="Κόμμα" xfId="215" builtinId="3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37" workbookViewId="0">
      <selection activeCell="C44" sqref="C44"/>
    </sheetView>
  </sheetViews>
  <sheetFormatPr defaultRowHeight="15"/>
  <cols>
    <col min="1" max="1" width="104.5703125" style="37" customWidth="1"/>
    <col min="2" max="3" width="17.5703125" style="36" customWidth="1"/>
    <col min="4" max="4" width="2.5703125" style="36" customWidth="1"/>
    <col min="5" max="5" width="22" style="36" customWidth="1"/>
    <col min="6" max="7" width="11" style="37" bestFit="1" customWidth="1"/>
    <col min="8" max="8" width="9.5703125" style="37" bestFit="1" customWidth="1"/>
    <col min="9" max="16384" width="9.140625" style="37"/>
  </cols>
  <sheetData>
    <row r="1" spans="1:5">
      <c r="A1" s="41" t="s">
        <v>264</v>
      </c>
    </row>
    <row r="2" spans="1:5">
      <c r="A2" s="42" t="s">
        <v>212</v>
      </c>
    </row>
    <row r="3" spans="1:5" ht="15.75">
      <c r="A3" s="82" t="s">
        <v>211</v>
      </c>
      <c r="B3" s="82"/>
      <c r="C3" s="82"/>
    </row>
    <row r="4" spans="1:5">
      <c r="A4" s="42" t="s">
        <v>210</v>
      </c>
    </row>
    <row r="5" spans="1:5">
      <c r="A5" s="41" t="s">
        <v>213</v>
      </c>
      <c r="B5" s="37"/>
      <c r="C5" s="37"/>
      <c r="D5" s="37"/>
      <c r="E5" s="37"/>
    </row>
    <row r="6" spans="1:5">
      <c r="A6" s="47"/>
      <c r="B6" s="38" t="s">
        <v>209</v>
      </c>
      <c r="C6" s="38" t="s">
        <v>209</v>
      </c>
      <c r="D6" s="48"/>
      <c r="E6" s="37"/>
    </row>
    <row r="7" spans="1:5">
      <c r="A7" s="47"/>
      <c r="B7" s="44">
        <v>2020</v>
      </c>
      <c r="C7" s="44">
        <v>2019</v>
      </c>
      <c r="D7" s="48"/>
      <c r="E7" s="37"/>
    </row>
    <row r="8" spans="1:5">
      <c r="A8" s="49"/>
      <c r="B8" s="39"/>
      <c r="C8" s="39"/>
      <c r="D8" s="50"/>
      <c r="E8" s="37"/>
    </row>
    <row r="9" spans="1:5">
      <c r="A9" s="40" t="s">
        <v>214</v>
      </c>
      <c r="B9" s="51"/>
      <c r="C9" s="51"/>
      <c r="D9" s="51"/>
      <c r="E9" s="52"/>
    </row>
    <row r="10" spans="1:5">
      <c r="A10" s="43" t="s">
        <v>215</v>
      </c>
      <c r="B10" s="45">
        <v>217099512</v>
      </c>
      <c r="C10" s="45">
        <v>204036925</v>
      </c>
      <c r="D10" s="51"/>
      <c r="E10" s="53"/>
    </row>
    <row r="11" spans="1:5">
      <c r="A11" s="43" t="s">
        <v>216</v>
      </c>
      <c r="B11" s="54"/>
      <c r="C11" s="54"/>
      <c r="D11" s="51"/>
      <c r="E11" s="53"/>
    </row>
    <row r="12" spans="1:5">
      <c r="A12" s="43" t="s">
        <v>217</v>
      </c>
      <c r="B12" s="54"/>
      <c r="C12" s="54"/>
      <c r="D12" s="51"/>
      <c r="E12" s="53"/>
    </row>
    <row r="13" spans="1:5">
      <c r="A13" s="43" t="s">
        <v>218</v>
      </c>
      <c r="B13" s="54"/>
      <c r="C13" s="54"/>
      <c r="D13" s="51"/>
      <c r="E13" s="53"/>
    </row>
    <row r="14" spans="1:5">
      <c r="A14" s="43" t="s">
        <v>219</v>
      </c>
      <c r="B14" s="54"/>
      <c r="C14" s="54"/>
      <c r="D14" s="51"/>
      <c r="E14" s="53"/>
    </row>
    <row r="15" spans="1:5">
      <c r="A15" s="40" t="s">
        <v>220</v>
      </c>
      <c r="B15" s="54"/>
      <c r="C15" s="54"/>
      <c r="D15" s="51"/>
      <c r="E15" s="37"/>
    </row>
    <row r="16" spans="1:5">
      <c r="A16" s="40" t="s">
        <v>221</v>
      </c>
      <c r="B16" s="54"/>
      <c r="C16" s="54"/>
      <c r="D16" s="51"/>
      <c r="E16" s="37"/>
    </row>
    <row r="17" spans="1:5">
      <c r="A17" s="40" t="s">
        <v>222</v>
      </c>
      <c r="B17" s="54"/>
      <c r="C17" s="54"/>
      <c r="D17" s="51"/>
      <c r="E17" s="37"/>
    </row>
    <row r="18" spans="1:5">
      <c r="A18" s="40" t="s">
        <v>223</v>
      </c>
      <c r="B18" s="54"/>
      <c r="C18" s="54"/>
      <c r="D18" s="51"/>
      <c r="E18" s="37"/>
    </row>
    <row r="19" spans="1:5">
      <c r="A19" s="43" t="s">
        <v>223</v>
      </c>
      <c r="B19" s="46">
        <v>-195859076</v>
      </c>
      <c r="C19" s="46">
        <v>-185975000</v>
      </c>
      <c r="D19" s="51"/>
      <c r="E19" s="37"/>
    </row>
    <row r="20" spans="1:5">
      <c r="A20" s="43" t="s">
        <v>224</v>
      </c>
      <c r="B20" s="46"/>
      <c r="C20" s="46"/>
      <c r="D20" s="51"/>
      <c r="E20" s="37"/>
    </row>
    <row r="21" spans="1:5">
      <c r="A21" s="40" t="s">
        <v>225</v>
      </c>
      <c r="B21" s="54"/>
      <c r="C21" s="54"/>
      <c r="D21" s="51"/>
      <c r="E21" s="37"/>
    </row>
    <row r="22" spans="1:5">
      <c r="A22" s="43" t="s">
        <v>226</v>
      </c>
      <c r="B22" s="46">
        <v>-4184000</v>
      </c>
      <c r="C22" s="46">
        <v>-3951318</v>
      </c>
      <c r="D22" s="51"/>
      <c r="E22" s="37"/>
    </row>
    <row r="23" spans="1:5">
      <c r="A23" s="43" t="s">
        <v>227</v>
      </c>
      <c r="B23" s="46">
        <v>-698728</v>
      </c>
      <c r="C23" s="46">
        <v>-659870</v>
      </c>
      <c r="D23" s="51"/>
      <c r="E23" s="37"/>
    </row>
    <row r="24" spans="1:5">
      <c r="A24" s="43" t="s">
        <v>228</v>
      </c>
      <c r="B24" s="54"/>
      <c r="C24" s="54"/>
      <c r="D24" s="51"/>
      <c r="E24" s="37"/>
    </row>
    <row r="25" spans="1:5">
      <c r="A25" s="40" t="s">
        <v>229</v>
      </c>
      <c r="B25" s="45"/>
      <c r="C25" s="45"/>
      <c r="D25" s="51"/>
      <c r="E25" s="37"/>
    </row>
    <row r="26" spans="1:5">
      <c r="A26" s="40" t="s">
        <v>230</v>
      </c>
      <c r="B26" s="45"/>
      <c r="C26" s="45"/>
      <c r="D26" s="51"/>
      <c r="E26" s="37"/>
    </row>
    <row r="27" spans="1:5">
      <c r="A27" s="40" t="s">
        <v>231</v>
      </c>
      <c r="B27" s="45">
        <v>-2705076</v>
      </c>
      <c r="C27" s="45">
        <v>-2270684</v>
      </c>
      <c r="D27" s="51"/>
      <c r="E27" s="37"/>
    </row>
    <row r="28" spans="1:5">
      <c r="A28" s="40" t="s">
        <v>232</v>
      </c>
      <c r="B28" s="45">
        <v>9185</v>
      </c>
      <c r="C28" s="45">
        <f>SUM(C29:C31)</f>
        <v>0</v>
      </c>
      <c r="D28" s="51"/>
      <c r="E28" s="37"/>
    </row>
    <row r="29" spans="1:5" ht="15" customHeight="1">
      <c r="A29" s="43" t="s">
        <v>233</v>
      </c>
      <c r="B29" s="54"/>
      <c r="C29" s="54"/>
      <c r="D29" s="51"/>
      <c r="E29" s="37"/>
    </row>
    <row r="30" spans="1:5" ht="15" customHeight="1">
      <c r="A30" s="43" t="s">
        <v>234</v>
      </c>
      <c r="B30" s="54"/>
      <c r="C30" s="54"/>
      <c r="D30" s="51"/>
      <c r="E30" s="37"/>
    </row>
    <row r="31" spans="1:5" ht="15" customHeight="1">
      <c r="A31" s="43" t="s">
        <v>235</v>
      </c>
      <c r="B31" s="54"/>
      <c r="C31" s="54"/>
      <c r="D31" s="51"/>
      <c r="E31" s="37"/>
    </row>
    <row r="32" spans="1:5" ht="15" customHeight="1">
      <c r="A32" s="43" t="s">
        <v>236</v>
      </c>
      <c r="B32" s="54"/>
      <c r="C32" s="54"/>
      <c r="D32" s="51"/>
      <c r="E32" s="37"/>
    </row>
    <row r="33" spans="1:5" ht="15" customHeight="1">
      <c r="A33" s="43" t="s">
        <v>237</v>
      </c>
      <c r="B33" s="46">
        <v>0</v>
      </c>
      <c r="C33" s="46">
        <v>0</v>
      </c>
      <c r="D33" s="51"/>
      <c r="E33" s="37"/>
    </row>
    <row r="34" spans="1:5" ht="15" customHeight="1">
      <c r="A34" s="43" t="s">
        <v>238</v>
      </c>
      <c r="B34" s="54"/>
      <c r="C34" s="54"/>
      <c r="D34" s="51"/>
      <c r="E34" s="37"/>
    </row>
    <row r="35" spans="1:5">
      <c r="A35" s="40" t="s">
        <v>239</v>
      </c>
      <c r="B35" s="54"/>
      <c r="C35" s="54"/>
      <c r="D35" s="51"/>
      <c r="E35" s="37"/>
    </row>
    <row r="36" spans="1:5">
      <c r="A36" s="40" t="s">
        <v>240</v>
      </c>
      <c r="B36" s="54"/>
      <c r="C36" s="54"/>
      <c r="D36" s="51"/>
      <c r="E36" s="37"/>
    </row>
    <row r="37" spans="1:5">
      <c r="A37" s="43" t="s">
        <v>241</v>
      </c>
      <c r="B37" s="46">
        <v>-683161</v>
      </c>
      <c r="C37" s="46">
        <v>-647103</v>
      </c>
      <c r="D37" s="51"/>
      <c r="E37" s="37"/>
    </row>
    <row r="38" spans="1:5" ht="30">
      <c r="A38" s="43" t="s">
        <v>263</v>
      </c>
      <c r="B38" s="46">
        <v>-1723456</v>
      </c>
      <c r="C38" s="46">
        <v>-204789</v>
      </c>
      <c r="D38" s="51"/>
      <c r="E38" s="37"/>
    </row>
    <row r="39" spans="1:5">
      <c r="A39" s="43" t="s">
        <v>242</v>
      </c>
      <c r="B39" s="46">
        <v>-1306255</v>
      </c>
      <c r="C39" s="46">
        <v>-1821186</v>
      </c>
      <c r="D39" s="51"/>
      <c r="E39" s="37"/>
    </row>
    <row r="40" spans="1:5">
      <c r="A40" s="40" t="s">
        <v>243</v>
      </c>
      <c r="B40" s="55">
        <v>0</v>
      </c>
      <c r="C40" s="55">
        <v>0</v>
      </c>
      <c r="D40" s="51"/>
      <c r="E40" s="37"/>
    </row>
    <row r="41" spans="1:5">
      <c r="A41" s="56" t="s">
        <v>244</v>
      </c>
      <c r="B41" s="54"/>
      <c r="C41" s="54"/>
      <c r="D41" s="51"/>
      <c r="E41" s="37"/>
    </row>
    <row r="42" spans="1:5">
      <c r="A42" s="40" t="s">
        <v>245</v>
      </c>
      <c r="B42" s="57">
        <f>+B10+B19+B22+B23+B27+B28+B37+B38+B39</f>
        <v>9948945</v>
      </c>
      <c r="C42" s="57">
        <f>C10+C19+C22+C23+C27+C37+C39</f>
        <v>8711764</v>
      </c>
      <c r="D42" s="58"/>
      <c r="E42" s="37"/>
    </row>
    <row r="43" spans="1:5">
      <c r="A43" s="40" t="s">
        <v>246</v>
      </c>
      <c r="B43" s="59"/>
      <c r="C43" s="59"/>
      <c r="D43" s="58"/>
      <c r="E43" s="37"/>
    </row>
    <row r="44" spans="1:5">
      <c r="A44" s="43" t="s">
        <v>247</v>
      </c>
      <c r="B44" s="46">
        <v>-1750861</v>
      </c>
      <c r="C44" s="46">
        <v>-1306764</v>
      </c>
      <c r="D44" s="51"/>
      <c r="E44" s="37"/>
    </row>
    <row r="45" spans="1:5">
      <c r="A45" s="43" t="s">
        <v>248</v>
      </c>
      <c r="B45" s="54"/>
      <c r="C45" s="54"/>
      <c r="D45" s="51"/>
      <c r="E45" s="37"/>
    </row>
    <row r="46" spans="1:5">
      <c r="A46" s="43" t="s">
        <v>249</v>
      </c>
      <c r="B46" s="54"/>
      <c r="C46" s="54"/>
      <c r="D46" s="51"/>
      <c r="E46" s="37"/>
    </row>
    <row r="47" spans="1:5">
      <c r="A47" s="40" t="s">
        <v>250</v>
      </c>
      <c r="B47" s="60">
        <f>SUM(B42:B46)</f>
        <v>8198084</v>
      </c>
      <c r="C47" s="60">
        <f>SUM(C42:C46)-204789</f>
        <v>7200211</v>
      </c>
      <c r="D47" s="58"/>
      <c r="E47" s="37"/>
    </row>
    <row r="48" spans="1:5" ht="15.75" thickBot="1">
      <c r="A48" s="61"/>
      <c r="B48" s="62"/>
      <c r="C48" s="62"/>
      <c r="D48" s="63"/>
      <c r="E48" s="37"/>
    </row>
    <row r="49" spans="1:5" ht="15.75" thickTop="1">
      <c r="A49" s="64" t="s">
        <v>251</v>
      </c>
      <c r="B49" s="65"/>
      <c r="C49" s="65"/>
      <c r="D49" s="63"/>
      <c r="E49" s="37"/>
    </row>
    <row r="50" spans="1:5">
      <c r="A50" s="43" t="s">
        <v>252</v>
      </c>
      <c r="B50" s="66"/>
      <c r="C50" s="66"/>
      <c r="D50" s="51"/>
      <c r="E50" s="37"/>
    </row>
    <row r="51" spans="1:5">
      <c r="A51" s="43" t="s">
        <v>253</v>
      </c>
      <c r="B51" s="66"/>
      <c r="C51" s="66"/>
      <c r="D51" s="51"/>
      <c r="E51" s="37"/>
    </row>
    <row r="52" spans="1:5">
      <c r="A52" s="43" t="s">
        <v>254</v>
      </c>
      <c r="B52" s="66"/>
      <c r="C52" s="66"/>
      <c r="D52" s="50"/>
      <c r="E52" s="37"/>
    </row>
    <row r="53" spans="1:5" ht="15" customHeight="1">
      <c r="A53" s="43" t="s">
        <v>255</v>
      </c>
      <c r="B53" s="66"/>
      <c r="C53" s="66"/>
      <c r="D53" s="67"/>
      <c r="E53" s="68"/>
    </row>
    <row r="54" spans="1:5">
      <c r="A54" s="69" t="s">
        <v>256</v>
      </c>
      <c r="B54" s="66"/>
      <c r="C54" s="66"/>
      <c r="D54" s="70"/>
      <c r="E54" s="68"/>
    </row>
    <row r="55" spans="1:5">
      <c r="A55" s="64" t="s">
        <v>257</v>
      </c>
      <c r="B55" s="71">
        <f>SUM(B50:B54)</f>
        <v>0</v>
      </c>
      <c r="C55" s="71">
        <f>SUM(C50:C54)</f>
        <v>0</v>
      </c>
      <c r="D55" s="67"/>
      <c r="E55" s="68"/>
    </row>
    <row r="56" spans="1:5">
      <c r="A56" s="72"/>
      <c r="B56" s="73"/>
      <c r="C56" s="73"/>
      <c r="D56" s="67"/>
      <c r="E56" s="68"/>
    </row>
    <row r="57" spans="1:5" ht="15.75" thickBot="1">
      <c r="A57" s="64" t="s">
        <v>258</v>
      </c>
      <c r="B57" s="74">
        <f>B47+B55</f>
        <v>8198084</v>
      </c>
      <c r="C57" s="74">
        <f>C47+C55</f>
        <v>7200211</v>
      </c>
      <c r="D57" s="67"/>
      <c r="E57" s="68"/>
    </row>
    <row r="58" spans="1:5" ht="15.75" thickTop="1">
      <c r="A58" s="72"/>
      <c r="B58" s="73"/>
      <c r="C58" s="73"/>
      <c r="D58" s="67"/>
      <c r="E58" s="68"/>
    </row>
    <row r="59" spans="1:5">
      <c r="A59" s="75" t="s">
        <v>259</v>
      </c>
      <c r="B59" s="73"/>
      <c r="C59" s="73"/>
      <c r="D59" s="76"/>
      <c r="E59" s="77"/>
    </row>
    <row r="60" spans="1:5">
      <c r="A60" s="72" t="s">
        <v>260</v>
      </c>
      <c r="B60" s="54"/>
      <c r="C60" s="54"/>
      <c r="D60" s="76"/>
      <c r="E60" s="77"/>
    </row>
    <row r="61" spans="1:5">
      <c r="A61" s="72" t="s">
        <v>261</v>
      </c>
      <c r="B61" s="54"/>
      <c r="C61" s="54"/>
      <c r="D61" s="76"/>
      <c r="E61" s="77"/>
    </row>
    <row r="62" spans="1:5">
      <c r="A62" s="78"/>
      <c r="B62" s="77"/>
      <c r="C62" s="77"/>
      <c r="D62" s="76"/>
      <c r="E62" s="77"/>
    </row>
    <row r="63" spans="1:5">
      <c r="A63" s="78"/>
      <c r="B63" s="77"/>
      <c r="C63" s="77"/>
      <c r="D63" s="76"/>
      <c r="E63" s="77"/>
    </row>
    <row r="64" spans="1:5">
      <c r="A64" s="35" t="s">
        <v>262</v>
      </c>
      <c r="B64" s="77"/>
      <c r="C64" s="77"/>
      <c r="D64" s="76"/>
      <c r="E64" s="77"/>
    </row>
    <row r="65" spans="1:5">
      <c r="A65" s="79"/>
      <c r="B65" s="80"/>
      <c r="C65" s="80"/>
      <c r="D65" s="81"/>
      <c r="E65" s="80"/>
    </row>
  </sheetData>
  <mergeCells count="1">
    <mergeCell ref="A3:C3"/>
  </mergeCells>
  <pageMargins left="0.70866141732283472" right="0.70866141732283472" top="0.74803149606299213" bottom="0.74803149606299213" header="0.31496062992125984" footer="0.31496062992125984"/>
  <pageSetup scale="64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Περιοχές με ονόματα</vt:lpstr>
      </vt:variant>
      <vt:variant>
        <vt:i4>1</vt:i4>
      </vt:variant>
    </vt:vector>
  </HeadingPairs>
  <TitlesOfParts>
    <vt:vector size="3" baseType="lpstr">
      <vt:lpstr>2.1-Pasqyra e Perform. (natyra)</vt:lpstr>
      <vt:lpstr>Shpenzime te pazbritshme 14  </vt:lpstr>
      <vt:lpstr>'2.1-Pasqyra e Perform. (natyra)'!Print_Area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2020-03-12T09:55:30Z</cp:lastPrinted>
  <dcterms:created xsi:type="dcterms:W3CDTF">2012-01-19T09:31:29Z</dcterms:created>
  <dcterms:modified xsi:type="dcterms:W3CDTF">2021-06-24T08:29:54Z</dcterms:modified>
</cp:coreProperties>
</file>