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720"/>
  </bookViews>
  <sheets>
    <sheet name="Sheet1" sheetId="1" r:id="rId1"/>
    <sheet name="Sheet2" sheetId="2" r:id="rId2"/>
  </sheets>
  <definedNames>
    <definedName name="OLE_LINK2" localSheetId="0">Sheet1!#REF!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D88" i="1"/>
  <c r="D89" i="1" s="1"/>
  <c r="E10" i="2"/>
  <c r="D67" i="1" l="1"/>
  <c r="B67" i="1"/>
  <c r="D59" i="1"/>
  <c r="D69" i="1" s="1"/>
  <c r="B59" i="1"/>
  <c r="B69" i="1" s="1"/>
  <c r="D28" i="1"/>
  <c r="B28" i="1"/>
  <c r="B30" i="1" l="1"/>
  <c r="B35" i="1" s="1"/>
  <c r="B50" i="1" s="1"/>
  <c r="B71" i="1" s="1"/>
  <c r="D30" i="1"/>
  <c r="D35" i="1" s="1"/>
  <c r="D50" i="1" s="1"/>
  <c r="D71" i="1" s="1"/>
</calcChain>
</file>

<file path=xl/sharedStrings.xml><?xml version="1.0" encoding="utf-8"?>
<sst xmlns="http://schemas.openxmlformats.org/spreadsheetml/2006/main" count="106" uniqueCount="64">
  <si>
    <t>Pasqyrat financiare te vitit</t>
  </si>
  <si>
    <t>EVEREST  SHPK</t>
  </si>
  <si>
    <t>NIPT J78311921L</t>
  </si>
  <si>
    <t>Lek/Mije Lek/Miljon Lek</t>
  </si>
  <si>
    <r>
      <t xml:space="preserve">Pasqyra e Performances </t>
    </r>
    <r>
      <rPr>
        <b/>
        <i/>
        <sz val="10"/>
        <color theme="1"/>
        <rFont val="Times New Roman"/>
        <family val="1"/>
      </rPr>
      <t>(sipas natyres)</t>
    </r>
  </si>
  <si>
    <t>Periudha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</si>
  <si>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</si>
  <si>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</si>
  <si>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</si>
  <si>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</si>
  <si>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</si>
  <si>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</si>
  <si>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</si>
  <si>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</si>
  <si>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</si>
  <si>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Shpenzime personeli</t>
  </si>
  <si>
    <t>Ndryshimi ne inventarin e mallrave dhe prodhimit ne proces</t>
  </si>
  <si>
    <t>Lenda e pare dhe materiale te konsumueshme</t>
  </si>
  <si>
    <t>Shpenzime amortizimi dhe zhvleresimi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</si>
  <si>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</si>
  <si>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</si>
  <si>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</si>
  <si>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</si>
  <si>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</si>
  <si>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0"/>
        <color theme="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</si>
  <si>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</si>
  <si>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</si>
  <si>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</si>
  <si>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</si>
  <si>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</si>
  <si>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</si>
  <si>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</si>
  <si>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</si>
  <si>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</si>
  <si>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</si>
  <si>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</si>
  <si>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</si>
  <si>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</si>
  <si>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</si>
  <si>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</si>
  <si>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</si>
  <si>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</si>
  <si>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</si>
  <si>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</si>
  <si>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</si>
  <si>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</si>
  <si>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</si>
  <si>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</si>
  <si>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</si>
  <si>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</si>
  <si>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</si>
  <si>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</si>
  <si>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</si>
  <si>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</si>
  <si>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Big Qyteza</t>
  </si>
  <si>
    <t>Tiranë</t>
  </si>
  <si>
    <t>L61725022L</t>
  </si>
  <si>
    <t xml:space="preserve">Qera </t>
  </si>
  <si>
    <t>Helio 2014</t>
  </si>
  <si>
    <t>L41519008H</t>
  </si>
  <si>
    <t>OSSH</t>
  </si>
  <si>
    <t>L81530018E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</si>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</sst>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3" fillId="0" borderId="0" xfId="0" applyFont="1" applyAlignment="1"/>
    <xf numFmtId="164" fontId="5" fillId="0" borderId="0" xfId="1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0" xfId="2" applyNumberFormat="1" applyFont="1" applyFill="1" applyBorder="1" applyAlignment="1" applyProtection="1">
      <alignment wrapText="1"/>
    </xf>
    <xf numFmtId="164" fontId="3" fillId="0" borderId="0" xfId="1" applyNumberFormat="1" applyFont="1"/>
    <xf numFmtId="0" fontId="3" fillId="0" borderId="0" xfId="0" applyFont="1" applyBorder="1"/>
    <xf numFmtId="0" fontId="3" fillId="0" borderId="0" xfId="2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Border="1" applyAlignment="1">
      <alignment horizontal="right"/>
    </xf>
    <xf numFmtId="164" fontId="3" fillId="2" borderId="0" xfId="1" applyNumberFormat="1" applyFont="1" applyFill="1"/>
    <xf numFmtId="164" fontId="3" fillId="0" borderId="0" xfId="1" applyNumberFormat="1" applyFont="1" applyFill="1" applyBorder="1" applyAlignment="1" applyProtection="1">
      <alignment wrapText="1"/>
    </xf>
    <xf numFmtId="164" fontId="3" fillId="0" borderId="0" xfId="2" applyNumberFormat="1" applyFont="1" applyFill="1" applyBorder="1" applyAlignment="1" applyProtection="1">
      <alignment wrapText="1"/>
    </xf>
    <xf numFmtId="0" fontId="3" fillId="3" borderId="0" xfId="2" applyNumberFormat="1" applyFont="1" applyFill="1" applyBorder="1" applyAlignment="1" applyProtection="1">
      <alignment wrapText="1"/>
    </xf>
    <xf numFmtId="0" fontId="2" fillId="0" borderId="0" xfId="2" applyNumberFormat="1" applyFont="1" applyFill="1" applyBorder="1" applyAlignment="1" applyProtection="1">
      <alignment wrapText="1"/>
    </xf>
    <xf numFmtId="164" fontId="2" fillId="0" borderId="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Border="1" applyAlignment="1">
      <alignment horizontal="right"/>
    </xf>
    <xf numFmtId="164" fontId="2" fillId="0" borderId="2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right"/>
    </xf>
    <xf numFmtId="0" fontId="3" fillId="0" borderId="0" xfId="2" applyNumberFormat="1" applyFont="1" applyFill="1" applyBorder="1" applyAlignment="1" applyProtection="1">
      <alignment horizontal="left" wrapText="1" indent="2"/>
    </xf>
    <xf numFmtId="164" fontId="2" fillId="0" borderId="1" xfId="1" applyNumberFormat="1" applyFont="1" applyFill="1" applyBorder="1" applyAlignment="1" applyProtection="1">
      <alignment horizontal="right"/>
    </xf>
    <xf numFmtId="0" fontId="9" fillId="0" borderId="0" xfId="2" applyFont="1"/>
    <xf numFmtId="164" fontId="2" fillId="0" borderId="2" xfId="1" applyNumberFormat="1" applyFont="1" applyFill="1" applyBorder="1" applyAlignment="1" applyProtection="1">
      <alignment horizontal="right"/>
    </xf>
    <xf numFmtId="164" fontId="3" fillId="2" borderId="0" xfId="1" applyNumberFormat="1" applyFont="1" applyFill="1" applyBorder="1" applyAlignment="1" applyProtection="1">
      <alignment horizontal="center"/>
    </xf>
    <xf numFmtId="37" fontId="3" fillId="2" borderId="0" xfId="0" applyNumberFormat="1" applyFont="1" applyFill="1" applyBorder="1" applyAlignment="1" applyProtection="1">
      <alignment horizontal="center"/>
    </xf>
    <xf numFmtId="164" fontId="0" fillId="0" borderId="0" xfId="1" applyNumberFormat="1" applyFont="1"/>
    <xf numFmtId="0" fontId="0" fillId="4" borderId="0" xfId="0" applyFill="1"/>
    <xf numFmtId="164" fontId="0" fillId="0" borderId="0" xfId="0" applyNumberFormat="1"/>
    <xf numFmtId="3" fontId="10" fillId="0" borderId="0" xfId="0" applyNumberFormat="1" applyFont="1"/>
    <xf numFmtId="164" fontId="10" fillId="0" borderId="0" xfId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workbookViewId="0">
      <selection activeCell="L25" sqref="L25"/>
    </sheetView>
  </sheetViews>
  <sheetFormatPr defaultColWidth="8.7109375" defaultRowHeight="12.75" x14ac:dyDescent="0.2"/>
  <cols>
    <col min="1" max="1" width="50.7109375" style="4" customWidth="1"/>
    <col min="2" max="2" width="15.28515625" style="2" customWidth="1"/>
    <col min="3" max="3" width="14.28515625" style="3" customWidth="1"/>
    <col min="4" max="4" width="14.28515625" style="2" customWidth="1"/>
    <col min="5" max="16384" width="8.7109375" style="4"/>
  </cols>
  <sheetData>
    <row r="1" spans="1:4" x14ac:dyDescent="0.2">
      <c r="A1" s="1" t="s">
        <v>0</v>
      </c>
    </row>
    <row r="2" spans="1:4" ht="13.5" x14ac:dyDescent="0.25">
      <c r="A2" s="5" t="s">
        <v>1</v>
      </c>
    </row>
    <row r="3" spans="1:4" ht="13.5" x14ac:dyDescent="0.25">
      <c r="A3" s="5" t="s">
        <v>2</v>
      </c>
    </row>
    <row r="4" spans="1:4" ht="13.5" x14ac:dyDescent="0.25">
      <c r="A4" s="5" t="s">
        <v>3</v>
      </c>
    </row>
    <row r="5" spans="1:4" ht="13.5" x14ac:dyDescent="0.25">
      <c r="A5" s="1" t="s">
        <v>4</v>
      </c>
      <c r="B5" s="6"/>
      <c r="C5" s="4"/>
      <c r="D5" s="6"/>
    </row>
    <row r="6" spans="1:4" x14ac:dyDescent="0.2">
      <c r="A6" s="7"/>
      <c r="B6" s="8" t="s">
        <v>5</v>
      </c>
      <c r="C6" s="9"/>
      <c r="D6" s="8" t="s">
        <v>5</v>
      </c>
    </row>
    <row r="7" spans="1:4" x14ac:dyDescent="0.2">
      <c r="A7" s="7"/>
      <c r="B7" s="8" t="s">
        <v>62</v>
      </c>
      <c r="C7" s="9"/>
      <c r="D7" s="8" t="s">
        <v>63</v>
      </c>
    </row>
    <row r="8" spans="1:4" ht="13.5" x14ac:dyDescent="0.25">
      <c r="A8" s="10" t="s">
        <v>6</v>
      </c>
      <c r="B8" s="11"/>
      <c r="C8" s="12"/>
      <c r="D8" s="11"/>
    </row>
    <row r="9" spans="1:4" x14ac:dyDescent="0.2">
      <c r="A9" s="13" t="s">
        <v>7</v>
      </c>
      <c r="B9" s="11"/>
      <c r="C9" s="12"/>
      <c r="D9" s="11"/>
    </row>
    <row r="10" spans="1:4" x14ac:dyDescent="0.2">
      <c r="A10" s="14" t="s">
        <v>8</v>
      </c>
      <c r="B10" s="15">
        <v>4944761055</v>
      </c>
      <c r="C10" s="16"/>
      <c r="D10" s="15">
        <v>2445597572</v>
      </c>
    </row>
    <row r="11" spans="1:4" x14ac:dyDescent="0.2">
      <c r="A11" s="14" t="s">
        <v>9</v>
      </c>
      <c r="B11" s="15">
        <v>0</v>
      </c>
      <c r="C11" s="16"/>
      <c r="D11" s="15">
        <v>0</v>
      </c>
    </row>
    <row r="12" spans="1:4" x14ac:dyDescent="0.2">
      <c r="A12" s="14" t="s">
        <v>10</v>
      </c>
      <c r="B12" s="15">
        <v>0</v>
      </c>
      <c r="C12" s="16"/>
      <c r="D12" s="15">
        <v>0</v>
      </c>
    </row>
    <row r="13" spans="1:4" x14ac:dyDescent="0.2">
      <c r="A13" s="14" t="s">
        <v>11</v>
      </c>
      <c r="B13" s="15">
        <v>0</v>
      </c>
      <c r="C13" s="16"/>
      <c r="D13" s="15">
        <v>0</v>
      </c>
    </row>
    <row r="14" spans="1:4" x14ac:dyDescent="0.2">
      <c r="A14" s="14" t="s">
        <v>12</v>
      </c>
      <c r="B14" s="15">
        <v>0</v>
      </c>
      <c r="C14" s="16"/>
      <c r="D14" s="15">
        <v>0</v>
      </c>
    </row>
    <row r="15" spans="1:4" x14ac:dyDescent="0.2">
      <c r="A15" s="13" t="s">
        <v>13</v>
      </c>
      <c r="B15" s="15">
        <v>0</v>
      </c>
      <c r="C15" s="16"/>
      <c r="D15" s="15">
        <v>0</v>
      </c>
    </row>
    <row r="16" spans="1:4" x14ac:dyDescent="0.2">
      <c r="A16" s="13" t="s">
        <v>14</v>
      </c>
      <c r="B16" s="17">
        <v>32214308</v>
      </c>
      <c r="C16" s="16"/>
      <c r="D16" s="15">
        <v>44003560</v>
      </c>
    </row>
    <row r="17" spans="1:4" x14ac:dyDescent="0.2">
      <c r="A17" s="13" t="s">
        <v>16</v>
      </c>
      <c r="B17" s="15">
        <v>0</v>
      </c>
      <c r="C17" s="16"/>
      <c r="D17" s="15">
        <v>0</v>
      </c>
    </row>
    <row r="18" spans="1:4" x14ac:dyDescent="0.2">
      <c r="A18" s="13" t="s">
        <v>17</v>
      </c>
      <c r="B18" s="15">
        <v>-3927167914</v>
      </c>
      <c r="C18" s="16"/>
      <c r="D18" s="15">
        <v>-1834080917</v>
      </c>
    </row>
    <row r="19" spans="1:4" x14ac:dyDescent="0.2">
      <c r="A19" s="13" t="s">
        <v>18</v>
      </c>
      <c r="B19" s="15">
        <v>-139070477</v>
      </c>
      <c r="C19" s="16"/>
      <c r="D19" s="15">
        <v>-107003548</v>
      </c>
    </row>
    <row r="20" spans="1:4" x14ac:dyDescent="0.2">
      <c r="A20" s="13" t="s">
        <v>15</v>
      </c>
      <c r="B20" s="15">
        <v>-161192622</v>
      </c>
      <c r="C20" s="16"/>
      <c r="D20" s="15">
        <v>-127023894</v>
      </c>
    </row>
    <row r="21" spans="1:4" x14ac:dyDescent="0.2">
      <c r="A21" s="13" t="s">
        <v>19</v>
      </c>
      <c r="B21" s="15">
        <v>-24442916</v>
      </c>
      <c r="C21" s="16"/>
      <c r="D21" s="15">
        <v>-103567180</v>
      </c>
    </row>
    <row r="22" spans="1:4" x14ac:dyDescent="0.2">
      <c r="A22" s="13" t="s">
        <v>20</v>
      </c>
      <c r="B22" s="15">
        <v>-198099301</v>
      </c>
      <c r="C22" s="16"/>
      <c r="D22" s="15">
        <v>-126647406</v>
      </c>
    </row>
    <row r="23" spans="1:4" x14ac:dyDescent="0.2">
      <c r="A23" s="13"/>
      <c r="B23" s="18"/>
      <c r="C23" s="19"/>
      <c r="D23" s="18"/>
    </row>
    <row r="24" spans="1:4" x14ac:dyDescent="0.2">
      <c r="A24" s="13" t="s">
        <v>21</v>
      </c>
      <c r="B24" s="15"/>
      <c r="C24" s="16"/>
      <c r="D24" s="15"/>
    </row>
    <row r="25" spans="1:4" ht="25.5" x14ac:dyDescent="0.2">
      <c r="A25" s="13" t="s">
        <v>22</v>
      </c>
      <c r="B25" s="15"/>
      <c r="C25" s="16"/>
      <c r="D25" s="15"/>
    </row>
    <row r="26" spans="1:4" x14ac:dyDescent="0.2">
      <c r="A26" s="13" t="s">
        <v>23</v>
      </c>
      <c r="B26" s="15"/>
      <c r="C26" s="16"/>
      <c r="D26" s="15"/>
    </row>
    <row r="27" spans="1:4" x14ac:dyDescent="0.2">
      <c r="A27" s="20" t="s">
        <v>24</v>
      </c>
      <c r="B27" s="15"/>
      <c r="C27" s="16"/>
      <c r="D27" s="15"/>
    </row>
    <row r="28" spans="1:4" x14ac:dyDescent="0.2">
      <c r="A28" s="21" t="s">
        <v>25</v>
      </c>
      <c r="B28" s="22">
        <f>SUM(B10:B22,B24:B27)</f>
        <v>527002133</v>
      </c>
      <c r="C28" s="16"/>
      <c r="D28" s="22">
        <f>SUM(D10:D22,D24:D27)</f>
        <v>191278187</v>
      </c>
    </row>
    <row r="29" spans="1:4" x14ac:dyDescent="0.2">
      <c r="A29" s="13" t="s">
        <v>26</v>
      </c>
      <c r="B29" s="15">
        <v>-79965430</v>
      </c>
      <c r="C29" s="16"/>
      <c r="D29" s="15">
        <v>-29148235</v>
      </c>
    </row>
    <row r="30" spans="1:4" x14ac:dyDescent="0.2">
      <c r="A30" s="21" t="s">
        <v>27</v>
      </c>
      <c r="B30" s="22">
        <f>SUM(B28:B29)</f>
        <v>447036703</v>
      </c>
      <c r="C30" s="23"/>
      <c r="D30" s="22">
        <f>SUM(D28:D29)</f>
        <v>162129952</v>
      </c>
    </row>
    <row r="31" spans="1:4" x14ac:dyDescent="0.2">
      <c r="A31" s="13"/>
      <c r="B31" s="18"/>
      <c r="C31" s="13"/>
      <c r="D31" s="18"/>
    </row>
    <row r="32" spans="1:4" ht="15" customHeight="1" x14ac:dyDescent="0.25">
      <c r="A32" s="10" t="s">
        <v>28</v>
      </c>
      <c r="B32" s="18"/>
      <c r="C32" s="13"/>
      <c r="D32" s="18"/>
    </row>
    <row r="33" spans="1:4" ht="15" customHeight="1" x14ac:dyDescent="0.2">
      <c r="A33" s="13" t="s">
        <v>29</v>
      </c>
      <c r="B33" s="15"/>
      <c r="C33" s="16"/>
      <c r="D33" s="15"/>
    </row>
    <row r="34" spans="1:4" ht="15" customHeight="1" x14ac:dyDescent="0.2">
      <c r="A34" s="13"/>
      <c r="B34" s="18"/>
      <c r="C34" s="13"/>
      <c r="D34" s="18"/>
    </row>
    <row r="35" spans="1:4" ht="15" customHeight="1" thickBot="1" x14ac:dyDescent="0.25">
      <c r="A35" s="21" t="s">
        <v>30</v>
      </c>
      <c r="B35" s="24">
        <f>B30+B33</f>
        <v>447036703</v>
      </c>
      <c r="C35" s="25"/>
      <c r="D35" s="24">
        <f>D30+D33</f>
        <v>162129952</v>
      </c>
    </row>
    <row r="36" spans="1:4" ht="15" customHeight="1" thickTop="1" x14ac:dyDescent="0.2">
      <c r="A36" s="21"/>
      <c r="B36" s="26"/>
      <c r="C36" s="21"/>
      <c r="D36" s="26"/>
    </row>
    <row r="37" spans="1:4" ht="15" customHeight="1" x14ac:dyDescent="0.2">
      <c r="A37" s="21" t="s">
        <v>31</v>
      </c>
      <c r="B37" s="26"/>
      <c r="C37" s="21"/>
      <c r="D37" s="26"/>
    </row>
    <row r="38" spans="1:4" x14ac:dyDescent="0.2">
      <c r="A38" s="13" t="s">
        <v>32</v>
      </c>
      <c r="B38" s="15"/>
      <c r="C38" s="27"/>
      <c r="D38" s="15"/>
    </row>
    <row r="39" spans="1:4" x14ac:dyDescent="0.2">
      <c r="A39" s="13" t="s">
        <v>33</v>
      </c>
      <c r="B39" s="15"/>
      <c r="C39" s="16"/>
      <c r="D39" s="15"/>
    </row>
    <row r="40" spans="1:4" x14ac:dyDescent="0.2">
      <c r="A40" s="13"/>
      <c r="B40" s="28"/>
      <c r="C40" s="29"/>
      <c r="D40" s="28"/>
    </row>
    <row r="41" spans="1:4" x14ac:dyDescent="0.2">
      <c r="A41" s="21" t="s">
        <v>34</v>
      </c>
      <c r="B41" s="6"/>
      <c r="C41" s="4"/>
      <c r="D41" s="6"/>
    </row>
    <row r="42" spans="1:4" x14ac:dyDescent="0.2">
      <c r="A42" s="13" t="s">
        <v>35</v>
      </c>
      <c r="B42" s="30"/>
      <c r="C42" s="23"/>
      <c r="D42" s="30"/>
    </row>
    <row r="43" spans="1:4" x14ac:dyDescent="0.2">
      <c r="A43" s="31" t="s">
        <v>36</v>
      </c>
      <c r="B43" s="15"/>
      <c r="C43" s="16"/>
      <c r="D43" s="15"/>
    </row>
    <row r="44" spans="1:4" x14ac:dyDescent="0.2">
      <c r="A44" s="31" t="s">
        <v>37</v>
      </c>
      <c r="B44" s="15"/>
      <c r="C44" s="16"/>
      <c r="D44" s="15"/>
    </row>
    <row r="45" spans="1:4" x14ac:dyDescent="0.2">
      <c r="A45" s="29"/>
      <c r="B45" s="28"/>
      <c r="C45" s="29"/>
      <c r="D45" s="28"/>
    </row>
    <row r="46" spans="1:4" x14ac:dyDescent="0.2">
      <c r="A46" s="13" t="s">
        <v>38</v>
      </c>
      <c r="B46" s="6"/>
      <c r="C46" s="4"/>
      <c r="D46" s="6"/>
    </row>
    <row r="47" spans="1:4" x14ac:dyDescent="0.2">
      <c r="A47" s="31" t="s">
        <v>36</v>
      </c>
      <c r="B47" s="15"/>
      <c r="C47" s="16"/>
      <c r="D47" s="15"/>
    </row>
    <row r="48" spans="1:4" x14ac:dyDescent="0.2">
      <c r="A48" s="31" t="s">
        <v>37</v>
      </c>
      <c r="B48" s="15"/>
      <c r="C48" s="16"/>
      <c r="D48" s="15"/>
    </row>
    <row r="49" spans="1:4" x14ac:dyDescent="0.2">
      <c r="B49" s="6"/>
      <c r="C49" s="4"/>
      <c r="D49" s="6"/>
    </row>
    <row r="50" spans="1:4" x14ac:dyDescent="0.2">
      <c r="A50" s="21" t="s">
        <v>39</v>
      </c>
      <c r="B50" s="32">
        <f>B35</f>
        <v>447036703</v>
      </c>
      <c r="D50" s="32">
        <f>D35</f>
        <v>162129952</v>
      </c>
    </row>
    <row r="51" spans="1:4" x14ac:dyDescent="0.2">
      <c r="A51" s="21"/>
    </row>
    <row r="52" spans="1:4" ht="13.5" x14ac:dyDescent="0.25">
      <c r="A52" s="10" t="s">
        <v>40</v>
      </c>
    </row>
    <row r="53" spans="1:4" x14ac:dyDescent="0.2">
      <c r="A53" s="21"/>
    </row>
    <row r="54" spans="1:4" x14ac:dyDescent="0.2">
      <c r="A54" s="21" t="s">
        <v>41</v>
      </c>
    </row>
    <row r="55" spans="1:4" x14ac:dyDescent="0.2">
      <c r="A55" s="13" t="s">
        <v>42</v>
      </c>
      <c r="B55" s="15"/>
      <c r="C55" s="16"/>
      <c r="D55" s="15"/>
    </row>
    <row r="56" spans="1:4" x14ac:dyDescent="0.2">
      <c r="A56" s="13" t="s">
        <v>43</v>
      </c>
      <c r="B56" s="15"/>
      <c r="C56" s="16"/>
      <c r="D56" s="15"/>
    </row>
    <row r="57" spans="1:4" x14ac:dyDescent="0.2">
      <c r="A57" s="20" t="s">
        <v>24</v>
      </c>
      <c r="B57" s="15"/>
      <c r="C57" s="16"/>
      <c r="D57" s="15"/>
    </row>
    <row r="58" spans="1:4" ht="25.5" x14ac:dyDescent="0.2">
      <c r="A58" s="13" t="s">
        <v>44</v>
      </c>
      <c r="B58" s="15"/>
      <c r="C58" s="16"/>
      <c r="D58" s="15"/>
    </row>
    <row r="59" spans="1:4" x14ac:dyDescent="0.2">
      <c r="A59" s="21" t="s">
        <v>45</v>
      </c>
      <c r="B59" s="32">
        <f>SUM(B55:B58)</f>
        <v>0</v>
      </c>
      <c r="D59" s="32">
        <f>SUM(D55:D58)</f>
        <v>0</v>
      </c>
    </row>
    <row r="60" spans="1:4" x14ac:dyDescent="0.2">
      <c r="A60" s="33"/>
    </row>
    <row r="61" spans="1:4" x14ac:dyDescent="0.2">
      <c r="A61" s="21" t="s">
        <v>46</v>
      </c>
    </row>
    <row r="62" spans="1:4" x14ac:dyDescent="0.2">
      <c r="A62" s="13" t="s">
        <v>47</v>
      </c>
      <c r="B62" s="15"/>
      <c r="C62" s="16"/>
      <c r="D62" s="15"/>
    </row>
    <row r="63" spans="1:4" ht="25.5" x14ac:dyDescent="0.2">
      <c r="A63" s="13" t="s">
        <v>48</v>
      </c>
      <c r="B63" s="15"/>
      <c r="C63" s="16"/>
      <c r="D63" s="15"/>
    </row>
    <row r="64" spans="1:4" ht="25.5" x14ac:dyDescent="0.2">
      <c r="A64" s="13" t="s">
        <v>49</v>
      </c>
      <c r="B64" s="15"/>
      <c r="C64" s="16"/>
      <c r="D64" s="15"/>
    </row>
    <row r="65" spans="1:4" x14ac:dyDescent="0.2">
      <c r="A65" s="20" t="s">
        <v>24</v>
      </c>
      <c r="B65" s="15"/>
      <c r="C65" s="16"/>
      <c r="D65" s="15"/>
    </row>
    <row r="66" spans="1:4" ht="25.5" x14ac:dyDescent="0.2">
      <c r="A66" s="13" t="s">
        <v>50</v>
      </c>
      <c r="B66" s="15"/>
      <c r="C66" s="16"/>
      <c r="D66" s="15"/>
    </row>
    <row r="67" spans="1:4" x14ac:dyDescent="0.2">
      <c r="A67" s="21" t="s">
        <v>45</v>
      </c>
      <c r="B67" s="32">
        <f>SUM(B62:B66)</f>
        <v>0</v>
      </c>
      <c r="D67" s="32">
        <f>SUM(D62:D66)</f>
        <v>0</v>
      </c>
    </row>
    <row r="68" spans="1:4" x14ac:dyDescent="0.2">
      <c r="A68" s="33"/>
    </row>
    <row r="69" spans="1:4" ht="25.5" x14ac:dyDescent="0.2">
      <c r="A69" s="21" t="s">
        <v>51</v>
      </c>
      <c r="B69" s="32">
        <f>SUM(B59,B67)</f>
        <v>0</v>
      </c>
      <c r="D69" s="32">
        <f>SUM(D59,D67)</f>
        <v>0</v>
      </c>
    </row>
    <row r="70" spans="1:4" x14ac:dyDescent="0.2">
      <c r="A70" s="33"/>
      <c r="B70" s="32"/>
      <c r="D70" s="32"/>
    </row>
    <row r="71" spans="1:4" ht="13.5" thickBot="1" x14ac:dyDescent="0.25">
      <c r="A71" s="21" t="s">
        <v>52</v>
      </c>
      <c r="B71" s="34">
        <f>B69+B50</f>
        <v>447036703</v>
      </c>
      <c r="D71" s="34">
        <f>D69+D50</f>
        <v>162129952</v>
      </c>
    </row>
    <row r="72" spans="1:4" ht="13.5" thickTop="1" x14ac:dyDescent="0.2">
      <c r="A72" s="13"/>
    </row>
    <row r="73" spans="1:4" ht="13.5" x14ac:dyDescent="0.25">
      <c r="A73" s="10" t="s">
        <v>53</v>
      </c>
    </row>
    <row r="74" spans="1:4" x14ac:dyDescent="0.2">
      <c r="A74" s="13" t="s">
        <v>32</v>
      </c>
      <c r="B74" s="35"/>
      <c r="C74" s="36"/>
      <c r="D74" s="35"/>
    </row>
    <row r="75" spans="1:4" x14ac:dyDescent="0.2">
      <c r="A75" s="13" t="s">
        <v>33</v>
      </c>
      <c r="B75" s="35"/>
      <c r="D75" s="35"/>
    </row>
    <row r="82" spans="1:4" customFormat="1" ht="15" x14ac:dyDescent="0.25">
      <c r="A82" t="s">
        <v>54</v>
      </c>
      <c r="B82" t="s">
        <v>55</v>
      </c>
      <c r="C82" t="s">
        <v>56</v>
      </c>
      <c r="D82" s="37">
        <v>1811768</v>
      </c>
    </row>
    <row r="83" spans="1:4" customFormat="1" ht="15" x14ac:dyDescent="0.25">
      <c r="A83" t="s">
        <v>58</v>
      </c>
      <c r="B83" t="s">
        <v>55</v>
      </c>
      <c r="C83" t="s">
        <v>59</v>
      </c>
      <c r="D83" s="37">
        <v>739600</v>
      </c>
    </row>
    <row r="84" spans="1:4" customFormat="1" ht="15" x14ac:dyDescent="0.25">
      <c r="A84" t="s">
        <v>60</v>
      </c>
      <c r="B84" t="s">
        <v>55</v>
      </c>
      <c r="C84" t="s">
        <v>61</v>
      </c>
      <c r="D84" s="37">
        <v>15400000</v>
      </c>
    </row>
    <row r="85" spans="1:4" customFormat="1" ht="15" x14ac:dyDescent="0.25">
      <c r="A85" t="s">
        <v>54</v>
      </c>
      <c r="B85" t="s">
        <v>55</v>
      </c>
      <c r="C85" t="s">
        <v>56</v>
      </c>
      <c r="D85" s="37">
        <v>1811768</v>
      </c>
    </row>
    <row r="86" spans="1:4" customFormat="1" ht="15" x14ac:dyDescent="0.25">
      <c r="A86" t="s">
        <v>58</v>
      </c>
      <c r="B86" t="s">
        <v>55</v>
      </c>
      <c r="C86" t="s">
        <v>59</v>
      </c>
      <c r="D86" s="37">
        <v>739600</v>
      </c>
    </row>
    <row r="87" spans="1:4" customFormat="1" ht="15" x14ac:dyDescent="0.25">
      <c r="A87" t="s">
        <v>60</v>
      </c>
      <c r="B87" t="s">
        <v>55</v>
      </c>
      <c r="C87" t="s">
        <v>61</v>
      </c>
      <c r="D87" s="37">
        <v>15400000</v>
      </c>
    </row>
    <row r="88" spans="1:4" x14ac:dyDescent="0.2">
      <c r="D88" s="2">
        <f>SUM(D82:D87)</f>
        <v>35902736</v>
      </c>
    </row>
    <row r="89" spans="1:4" x14ac:dyDescent="0.2">
      <c r="D89" s="2">
        <f>B16-D88</f>
        <v>-3688428</v>
      </c>
    </row>
    <row r="94" spans="1:4" x14ac:dyDescent="0.2">
      <c r="D94" s="40">
        <v>4253859</v>
      </c>
    </row>
    <row r="95" spans="1:4" x14ac:dyDescent="0.2">
      <c r="D95" s="40">
        <v>7967122</v>
      </c>
    </row>
    <row r="96" spans="1:4" x14ac:dyDescent="0.2">
      <c r="D96" s="41">
        <f>SUM(D94:D95)</f>
        <v>12220981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0"/>
  <sheetViews>
    <sheetView workbookViewId="0">
      <selection activeCell="A4" sqref="A4:XFD9"/>
    </sheetView>
  </sheetViews>
  <sheetFormatPr defaultRowHeight="15" x14ac:dyDescent="0.25"/>
  <cols>
    <col min="1" max="1" width="24.7109375" customWidth="1"/>
    <col min="3" max="3" width="12.7109375" customWidth="1"/>
    <col min="4" max="4" width="15.5703125" customWidth="1"/>
    <col min="5" max="5" width="16.42578125" customWidth="1"/>
    <col min="7" max="7" width="19.7109375" customWidth="1"/>
  </cols>
  <sheetData>
    <row r="4" spans="1:11" x14ac:dyDescent="0.25">
      <c r="A4" t="s">
        <v>54</v>
      </c>
      <c r="B4" t="s">
        <v>55</v>
      </c>
      <c r="C4" t="s">
        <v>56</v>
      </c>
      <c r="D4" s="37">
        <v>1811768</v>
      </c>
      <c r="E4" s="37">
        <v>1811768</v>
      </c>
      <c r="F4" s="37">
        <v>0</v>
      </c>
      <c r="G4" s="37">
        <v>0</v>
      </c>
      <c r="H4" s="37">
        <v>0</v>
      </c>
      <c r="I4" s="37">
        <v>0</v>
      </c>
      <c r="J4" s="37">
        <v>0</v>
      </c>
      <c r="K4" s="38" t="s">
        <v>57</v>
      </c>
    </row>
    <row r="5" spans="1:11" x14ac:dyDescent="0.25">
      <c r="A5" t="s">
        <v>58</v>
      </c>
      <c r="B5" t="s">
        <v>55</v>
      </c>
      <c r="C5" t="s">
        <v>59</v>
      </c>
      <c r="D5" s="37">
        <v>739600</v>
      </c>
      <c r="E5" s="37">
        <v>739600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8" t="s">
        <v>57</v>
      </c>
    </row>
    <row r="6" spans="1:11" x14ac:dyDescent="0.25">
      <c r="A6" t="s">
        <v>60</v>
      </c>
      <c r="B6" t="s">
        <v>55</v>
      </c>
      <c r="C6" t="s">
        <v>61</v>
      </c>
      <c r="D6" s="37">
        <v>15400000</v>
      </c>
      <c r="E6" s="37">
        <v>15400000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8" t="s">
        <v>57</v>
      </c>
    </row>
    <row r="7" spans="1:11" x14ac:dyDescent="0.25">
      <c r="A7" t="s">
        <v>54</v>
      </c>
      <c r="B7" t="s">
        <v>55</v>
      </c>
      <c r="C7" t="s">
        <v>56</v>
      </c>
      <c r="D7" s="37">
        <v>1811768</v>
      </c>
      <c r="E7" s="37">
        <v>1811768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8" t="s">
        <v>57</v>
      </c>
    </row>
    <row r="8" spans="1:11" x14ac:dyDescent="0.25">
      <c r="A8" t="s">
        <v>58</v>
      </c>
      <c r="B8" t="s">
        <v>55</v>
      </c>
      <c r="C8" t="s">
        <v>59</v>
      </c>
      <c r="D8" s="37">
        <v>739600</v>
      </c>
      <c r="E8" s="37">
        <v>739600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8" t="s">
        <v>57</v>
      </c>
    </row>
    <row r="9" spans="1:11" x14ac:dyDescent="0.25">
      <c r="A9" t="s">
        <v>60</v>
      </c>
      <c r="B9" t="s">
        <v>55</v>
      </c>
      <c r="C9" t="s">
        <v>61</v>
      </c>
      <c r="D9" s="37">
        <v>15400000</v>
      </c>
      <c r="E9" s="37">
        <v>15400000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8" t="s">
        <v>57</v>
      </c>
    </row>
    <row r="10" spans="1:11" x14ac:dyDescent="0.25">
      <c r="E10" s="39">
        <f>SUM(E4:E9)</f>
        <v>35902736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2022-07-15T08:05:11Z</dcterms:modified>
</cp:coreProperties>
</file>