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QKB Pluton\"/>
    </mc:Choice>
  </mc:AlternateContent>
  <bookViews>
    <workbookView xWindow="0" yWindow="0" windowWidth="23970" windowHeight="94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20" l="1"/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<sst xmlns="http://schemas.openxmlformats.org/spreadsheetml/2006/main" count="406" uniqueCount="264">
  <si>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</si>
  <si>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</si>
  <si>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</si>
  <si>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</si>
  <si>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</si>
  <si>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</si>
  <si>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</si>
  <si>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</si>
  <si>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</si>
  <si>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</si>
  <si>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</si>
  <si>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</si>
  <si>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</si>
  <si>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</si>
  <si>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</si>
  <si>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</si>
  <si>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</si>
  <si>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</si>
  <si>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</si>
  <si>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</si>
  <si>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</si>
  <si>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</si>
  <si>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</si>
  <si>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</si>
  <si>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</si>
  <si>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</si>
  <si>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</si>
  <si>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</si>
  <si>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</si>
  <si>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</si>
  <si>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</si>
  <si>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</si>
  <si>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</si>
  <si>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</si>
  <si>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</si>
  <si>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</si>
  <si>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</si>
  <si>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</si>
  <si>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</si>
  <si>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</si>
  <si>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</si>
  <si>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</si>
  <si>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</si>
  <si>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</si>
  <si>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</si>
  <si>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</si>
  <si>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</si>
  <si>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</si>
  <si>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</si>
  <si>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</si>
  <si>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</si>
  <si>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</si>
  <si>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</si>
  <si>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</si>
  <si>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</si>
  <si>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</si>
  <si>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</si>
  <si>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</si>
  <si>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</si>
  <si>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</si>
  <si>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</si>
  <si>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</si>
  <si>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</si>
  <si>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</si>
  <si>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</si>
  <si>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</si>
  <si>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</si>
  <si>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</si>
  <si>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</si>
  <si>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</si>
  <si>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</si>
  <si>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</si>
  <si>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</si>
  <si>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</si>
  <si>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</si>
  <si>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</si>
  <si>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</si>
  <si>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</si>
  <si>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</si>
  <si>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</si>
  <si>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</si>
  <si>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</si>
  <si>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</si>
  <si>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</si>
  <si>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</si>
  <si>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</si>
  <si>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</si>
  <si>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</si>
  <si>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</si>
  <si>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</si>
  <si>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</si>
  <si>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</si>
  <si>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</si>
  <si>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</si>
  <si>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</si>
  <si>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</si>
  <si>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</si>
  <si>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</si>
  <si>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</si>
  <si>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</si>
  <si>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</si>
  <si>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</si>
  <si>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</si>
  <si>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</si>
  <si>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</si>
  <si>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</si>
  <si>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</si>
  <si>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</si>
  <si>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</si>
  <si>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</si>
  <si>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</si>
  <si>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</si>
  <si>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</si>
  <si>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</si>
  <si>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</si>
  <si>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</si>
  <si>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</si>
  <si>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</si>
  <si>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</si>
  <si>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</si>
  <si>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</si>
  <si>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</si>
  <si>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</si>
  <si>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</si>
  <si>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</si>
  <si>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</si>
  <si>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</si>
  <si>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</si>
  <si>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</si>
  <si>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</si>
  <si>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</si>
  <si>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</si>
  <si>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</si>
  <si>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</si>
  <si>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</si>
  <si>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</si>
  <si>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</si>
  <si>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</si>
  <si>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</si>
  <si>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</si>
  <si>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</si>
  <si>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</si>
  <si>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</si>
  <si>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</si>
  <si>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</si>
  <si>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</si>
  <si>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</si>
  <si>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</si>
  <si>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</si>
  <si>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</si>
  <si>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</si>
  <si>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</si>
  <si>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</si>
  <si>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</si>
  <si>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</si>
  <si>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</si>
  <si>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</si>
  <si>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</si>
  <si>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</si>
  <si>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</si>
  <si>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</si>
  <si>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</si>
  <si>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</si>
  <si>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</si>
  <si>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</si>
  <si>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</si>
  <si>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</si>
  <si>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</si>
  <si>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</si>
  <si>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</si>
  <si>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</si>
  <si>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</si>
  <si>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</si>
  <si>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</si>
  <si>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</si>
  <si>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</si>
  <si>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</si>
  <si>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</si>
  <si>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</si>
  <si>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</si>
  <si>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</si>
  <si>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</si>
  <si>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</si>
  <si>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</si>
  <si>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</si>
  <si>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</si>
  <si>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</si>
  <si>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</si>
  <si>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</si>
  <si>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</si>
  <si>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</si>
  <si>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</si>
  <si>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</si>
  <si>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</si>
  <si>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</si>
  <si>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</si>
  <si>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</si>
  <si>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</si>
  <si>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</si>
  <si>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</si>
  <si>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</si>
  <si>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</si>
  <si>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</si>
  <si>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</si>
  <si>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</si>
  <si>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</si>
  <si>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</si>
  <si>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</si>
  <si>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</si>
  <si>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</si>
  <si>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</si>
  <si>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</si>
  <si>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</si>
  <si>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</si>
  <si>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</si>
  <si>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</si>
  <si>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</si>
  <si>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</si>
  <si>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</si>
  <si>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</si>
  <si>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</si>
  <si>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</si>
  <si>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</si>
  <si>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</si>
  <si>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</si>
  <si>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</si>
  <si>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</si>
  <si>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</si>
  <si>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</si>
  <si>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</si>
  <si>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</si>
  <si>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</si>
  <si>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</si>
  <si>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</si>
  <si>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</si>
  <si>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</si>
  <si>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</si>
  <si>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</si>
  <si>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</si>
  <si>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</si>
  <si>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</si>
  <si>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</si>
  <si>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</si>
  <si>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</si>
  <si>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</si>
  <si>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</si>
  <si>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</si>
  <si>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</si>
  <si>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</si>
  <si>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</si>
  <si>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</si>
  <si>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</si>
  <si>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</si>
  <si>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</si>
  <si>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</si>
  <si>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</si>
  <si>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</si>
  <si>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</si>
  <si>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</si>
  <si>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</si>
  <si>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</si>
  <si>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PLUTON INVESTOR</t>
  </si>
  <si>
    <t>K91417016M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</si>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</sst>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0"/>
      <name val="Times New Roman"/>
      <family val="1"/>
    </font>
    <font>
      <sz val="11"/>
      <color theme="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75" fillId="0" borderId="0" xfId="3506" applyFont="1" applyFill="1" applyAlignment="1">
      <alignment vertical="center"/>
    </xf>
    <xf numFmtId="0" fontId="175" fillId="0" borderId="0" xfId="3506" applyFont="1" applyFill="1" applyAlignment="1">
      <alignment horizontal="center" vertical="center"/>
    </xf>
    <xf numFmtId="0" fontId="180" fillId="0" borderId="0" xfId="6594" applyFont="1" applyFill="1"/>
    <xf numFmtId="3" fontId="188" fillId="0" borderId="0" xfId="3506" applyNumberFormat="1" applyFont="1" applyFill="1" applyAlignment="1">
      <alignment horizontal="center" vertical="center"/>
    </xf>
    <xf numFmtId="0" fontId="180" fillId="0" borderId="0" xfId="6594" applyFont="1" applyAlignment="1">
      <alignment horizontal="center"/>
    </xf>
    <xf numFmtId="37" fontId="189" fillId="0" borderId="15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4"/>
  <sheetViews>
    <sheetView tabSelected="1" topLeftCell="A28" workbookViewId="0">
      <selection activeCell="B42" sqref="B4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5"/>
      <c r="B7" s="79" t="s">
        <v>211</v>
      </c>
      <c r="C7" s="79"/>
      <c r="D7" s="79" t="s">
        <v>211</v>
      </c>
    </row>
    <row r="8" spans="1:8" ht="15" customHeight="1">
      <c r="A8" s="85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/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63674367</v>
      </c>
      <c r="C15" s="41"/>
      <c r="D15" s="44">
        <v>77913238</v>
      </c>
      <c r="E15" s="47" t="s">
        <v>250</v>
      </c>
      <c r="G15" s="38"/>
      <c r="H15" s="38"/>
    </row>
    <row r="16" spans="1:8">
      <c r="A16" s="77" t="s">
        <v>258</v>
      </c>
      <c r="B16" s="64">
        <v>-8278109</v>
      </c>
      <c r="C16" s="65"/>
      <c r="D16" s="64">
        <v>-6385493</v>
      </c>
    </row>
    <row r="17" spans="1:10">
      <c r="A17" s="77" t="s">
        <v>257</v>
      </c>
      <c r="B17" s="70">
        <f>SUM(B11:B16)</f>
        <v>55396258</v>
      </c>
      <c r="C17" s="70"/>
      <c r="D17" s="70">
        <f>SUM(D11:D16)</f>
        <v>71527745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-10809348</v>
      </c>
      <c r="C19" s="65"/>
      <c r="D19" s="76">
        <v>-12176565</v>
      </c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>
        <v>318573</v>
      </c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>
        <v>269333</v>
      </c>
      <c r="C28" s="74"/>
      <c r="D28" s="76">
        <v>2270406</v>
      </c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-12025</v>
      </c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-1589372</v>
      </c>
      <c r="C33" s="74"/>
      <c r="D33" s="76">
        <v>-2869188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43573419</v>
      </c>
      <c r="C36" s="70"/>
      <c r="D36" s="69">
        <f>SUM(D17:D35)</f>
        <v>58752398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-6553602</v>
      </c>
      <c r="C38" s="65"/>
      <c r="D38" s="66">
        <v>-8857426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37019817</v>
      </c>
      <c r="C41" s="63"/>
      <c r="D41" s="62">
        <f>SUM(D36:D40)</f>
        <v>49894972</v>
      </c>
    </row>
    <row r="42" spans="1:5" ht="16.5" thickTop="1" thickBot="1">
      <c r="A42" s="45"/>
      <c r="B42" s="86">
        <f>B41</f>
        <v>37019817</v>
      </c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37019817</v>
      </c>
      <c r="C51" s="57"/>
      <c r="D51" s="56">
        <f>D41+D49</f>
        <v>49894972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 s="83" customFormat="1">
      <c r="A57" s="81"/>
      <c r="B57" s="84">
        <v>37019817</v>
      </c>
      <c r="C57" s="82"/>
      <c r="D57" s="82"/>
    </row>
    <row r="58" spans="1:4">
      <c r="A58" s="37" t="s">
        <v>242</v>
      </c>
      <c r="B58" s="36"/>
      <c r="C58" s="36"/>
      <c r="D58" s="36"/>
    </row>
    <row r="64" spans="1:4">
      <c r="A64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2020-07-28T12:02:34Z</dcterms:modified>
</cp:coreProperties>
</file>