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K ELBASAN\Viti 2021\QKB 2021\"/>
    </mc:Choice>
  </mc:AlternateContent>
  <bookViews>
    <workbookView xWindow="0" yWindow="0" windowWidth="19200" windowHeight="1129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<sst xmlns="http://schemas.openxmlformats.org/spreadsheetml/2006/main" count="418" uniqueCount="269">
  <si>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</si>
  <si>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</si>
  <si>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</si>
  <si>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</si>
  <si>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</si>
  <si>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</si>
  <si>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</si>
  <si>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</si>
  <si>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</si>
  <si>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</si>
  <si>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</si>
  <si>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</si>
  <si>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</si>
  <si>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</si>
  <si>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</si>
  <si>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</si>
  <si>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</si>
  <si>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</si>
  <si>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</si>
  <si>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</si>
  <si>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</si>
  <si>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</si>
  <si>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</si>
  <si>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</si>
  <si>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</si>
  <si>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</si>
  <si>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</si>
  <si>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</si>
  <si>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</si>
  <si>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</si>
  <si>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</si>
  <si>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</si>
  <si>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</si>
  <si>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</si>
  <si>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</si>
  <si>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</si>
  <si>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</si>
  <si>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</si>
  <si>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</si>
  <si>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</si>
  <si>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</si>
  <si>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</si>
  <si>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</si>
  <si>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</si>
  <si>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</si>
  <si>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</si>
  <si>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</si>
  <si>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</si>
  <si>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</si>
  <si>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</si>
  <si>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</si>
  <si>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</si>
  <si>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</si>
  <si>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</si>
  <si>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</si>
  <si>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</si>
  <si>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</si>
  <si>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</si>
  <si>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</si>
  <si>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</si>
  <si>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</si>
  <si>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</si>
  <si>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</si>
  <si>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</si>
  <si>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</si>
  <si>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</si>
  <si>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</si>
  <si>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</si>
  <si>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</si>
  <si>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</si>
  <si>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</si>
  <si>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</si>
  <si>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</si>
  <si>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</si>
  <si>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</si>
  <si>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</si>
  <si>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</si>
  <si>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</si>
  <si>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</si>
  <si>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</si>
  <si>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</si>
  <si>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</si>
  <si>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</si>
  <si>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</si>
  <si>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</si>
  <si>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</si>
  <si>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</si>
  <si>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</si>
  <si>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</si>
  <si>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</si>
  <si>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</si>
  <si>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</si>
  <si>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</si>
  <si>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</si>
  <si>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</si>
  <si>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</si>
  <si>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</si>
  <si>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</si>
  <si>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</si>
  <si>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</si>
  <si>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</si>
  <si>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</si>
  <si>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</si>
  <si>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</si>
  <si>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</si>
  <si>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</si>
  <si>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</si>
  <si>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</si>
  <si>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</si>
  <si>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</si>
  <si>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</si>
  <si>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</si>
  <si>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</si>
  <si>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</si>
  <si>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</si>
  <si>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</si>
  <si>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</si>
  <si>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</si>
  <si>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</si>
  <si>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</si>
  <si>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</si>
  <si>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</si>
  <si>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</si>
  <si>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</si>
  <si>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</si>
  <si>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</si>
  <si>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</si>
  <si>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</si>
  <si>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</si>
  <si>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</si>
  <si>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</si>
  <si>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</si>
  <si>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</si>
  <si>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</si>
  <si>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</si>
  <si>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</si>
  <si>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</si>
  <si>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</si>
  <si>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</si>
  <si>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</si>
  <si>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</si>
  <si>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</si>
  <si>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</si>
  <si>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</si>
  <si>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</si>
  <si>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</si>
  <si>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</si>
  <si>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</si>
  <si>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</si>
  <si>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</si>
  <si>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</si>
  <si>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</si>
  <si>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</si>
  <si>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</si>
  <si>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</si>
  <si>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</si>
  <si>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</si>
  <si>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</si>
  <si>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</si>
  <si>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</si>
  <si>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</si>
  <si>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</si>
  <si>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</si>
  <si>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</si>
  <si>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</si>
  <si>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</si>
  <si>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</si>
  <si>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</si>
  <si>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</si>
  <si>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</si>
  <si>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</si>
  <si>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</si>
  <si>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</si>
  <si>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</si>
  <si>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</si>
  <si>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</si>
  <si>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</si>
  <si>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</si>
  <si>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</si>
  <si>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</si>
  <si>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</si>
  <si>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</si>
  <si>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</si>
  <si>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</si>
  <si>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</si>
  <si>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</si>
  <si>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</si>
  <si>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</si>
  <si>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</si>
  <si>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</si>
  <si>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</si>
  <si>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</si>
  <si>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</si>
  <si>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</si>
  <si>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</si>
  <si>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</si>
  <si>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</si>
  <si>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</si>
  <si>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</si>
  <si>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</si>
  <si>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</si>
  <si>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</si>
  <si>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</si>
  <si>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</si>
  <si>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</si>
  <si>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</si>
  <si>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</si>
  <si>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</si>
  <si>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</si>
  <si>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</si>
  <si>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</si>
  <si>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</si>
  <si>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</si>
  <si>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</si>
  <si>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</si>
  <si>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</si>
  <si>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</si>
  <si>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</si>
  <si>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</si>
  <si>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</si>
  <si>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</si>
  <si>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</si>
  <si>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</si>
  <si>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</si>
  <si>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</si>
  <si>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</si>
  <si>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</si>
  <si>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</si>
  <si>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Shpenzime amortizimi dhe zhvleresimi</t>
  </si>
  <si>
    <t>Shpenzime personeli</t>
  </si>
  <si>
    <t>Te ardhura/(shpenzime) financiare, neto</t>
  </si>
  <si>
    <t>Shpenzime te tjera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</si>
  <si>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</si>
  <si>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</si>
  <si>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</si>
  <si>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</si>
  <si>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</si>
  <si>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</si>
  <si>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</si>
  <si>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</si>
  <si>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</si>
  <si>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</si>
  <si>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</si>
  <si>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</si>
  <si>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</si>
  <si>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</si>
  <si>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</si>
  <si>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</si>
  <si>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</si>
  <si>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</si>
  <si>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</si>
  <si>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</si>
  <si>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</si>
  <si>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</si>
  <si>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</si>
  <si>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</si>
  <si>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</si>
  <si>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</si>
  <si>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</si>
  <si>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</si>
  <si>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</si>
  <si>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</si>
  <si>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</si>
  <si>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</si>
  <si>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2021</t>
  </si>
  <si>
    <t>UJESJELLES KANALIZIMA ELBANAN</t>
  </si>
  <si>
    <t>NIPT L43121201L</t>
  </si>
  <si>
    <t>Shpenzime per Energji Elektrike</t>
  </si>
  <si>
    <t>Shvlersimi I llogarive te pagueshme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</si>
</sst>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55" zoomScaleNormal="100" workbookViewId="0">
      <selection activeCell="A83" sqref="A83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264</v>
      </c>
    </row>
    <row r="2" spans="1:6">
      <c r="A2" s="42" t="s">
        <v>265</v>
      </c>
    </row>
    <row r="3" spans="1:6">
      <c r="A3" s="42" t="s">
        <v>266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260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255</v>
      </c>
      <c r="B10" s="50">
        <v>359561636</v>
      </c>
      <c r="C10" s="44"/>
      <c r="D10" s="50">
        <v>346262421</v>
      </c>
      <c r="E10" s="43"/>
      <c r="F10" s="63" t="s">
        <v>261</v>
      </c>
    </row>
    <row r="11" spans="1:6">
      <c r="A11" s="49" t="s">
        <v>256</v>
      </c>
      <c r="B11" s="50"/>
      <c r="C11" s="44"/>
      <c r="D11" s="50"/>
      <c r="E11" s="43"/>
      <c r="F11" s="63" t="s">
        <v>262</v>
      </c>
    </row>
    <row r="12" spans="1:6">
      <c r="A12" s="49" t="s">
        <v>257</v>
      </c>
      <c r="B12" s="50"/>
      <c r="C12" s="44"/>
      <c r="D12" s="50"/>
      <c r="E12" s="43"/>
      <c r="F12" s="63" t="s">
        <v>262</v>
      </c>
    </row>
    <row r="13" spans="1:6">
      <c r="A13" s="49" t="s">
        <v>258</v>
      </c>
      <c r="B13" s="50"/>
      <c r="C13" s="44"/>
      <c r="D13" s="50"/>
      <c r="E13" s="43"/>
      <c r="F13" s="63" t="s">
        <v>262</v>
      </c>
    </row>
    <row r="14" spans="1:6">
      <c r="A14" s="49" t="s">
        <v>259</v>
      </c>
      <c r="B14" s="50">
        <v>20062389</v>
      </c>
      <c r="C14" s="44"/>
      <c r="D14" s="50">
        <v>16624276</v>
      </c>
      <c r="E14" s="43"/>
      <c r="F14" s="63" t="s">
        <v>263</v>
      </c>
    </row>
    <row r="15" spans="1:6">
      <c r="A15" s="52" t="s">
        <v>227</v>
      </c>
      <c r="B15" s="50">
        <v>3256780</v>
      </c>
      <c r="C15" s="44"/>
      <c r="D15" s="50">
        <v>2292546</v>
      </c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267</v>
      </c>
      <c r="B17" s="50">
        <v>-129321809</v>
      </c>
      <c r="C17" s="44"/>
      <c r="D17" s="50">
        <v>-119501512</v>
      </c>
      <c r="E17" s="43"/>
      <c r="F17" s="36"/>
    </row>
    <row r="18" spans="1:6">
      <c r="A18" s="52" t="s">
        <v>216</v>
      </c>
      <c r="B18" s="50">
        <v>-31309368</v>
      </c>
      <c r="C18" s="44"/>
      <c r="D18" s="50">
        <v>-21463961</v>
      </c>
      <c r="E18" s="43"/>
      <c r="F18" s="36"/>
    </row>
    <row r="19" spans="1:6">
      <c r="A19" s="52" t="s">
        <v>228</v>
      </c>
      <c r="B19" s="50">
        <v>-138317327</v>
      </c>
      <c r="C19" s="44"/>
      <c r="D19" s="50">
        <v>-118265706</v>
      </c>
      <c r="E19" s="43"/>
      <c r="F19" s="36"/>
    </row>
    <row r="20" spans="1:6">
      <c r="A20" s="52" t="s">
        <v>229</v>
      </c>
      <c r="B20" s="50">
        <v>-224503933</v>
      </c>
      <c r="C20" s="44"/>
      <c r="D20" s="50">
        <v>-184669447</v>
      </c>
      <c r="E20" s="43"/>
      <c r="F20" s="36"/>
    </row>
    <row r="21" spans="1:6">
      <c r="A21" s="52" t="s">
        <v>230</v>
      </c>
      <c r="B21" s="50">
        <v>89660808</v>
      </c>
      <c r="C21" s="44"/>
      <c r="D21" s="50">
        <v>33911325</v>
      </c>
      <c r="E21" s="43"/>
      <c r="F21" s="36"/>
    </row>
    <row r="22" spans="1:6">
      <c r="A22" s="52" t="s">
        <v>231</v>
      </c>
      <c r="B22" s="50">
        <v>-69901812</v>
      </c>
      <c r="C22" s="50"/>
      <c r="D22" s="50">
        <v>-50093898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268</v>
      </c>
      <c r="B24" s="50">
        <v>-14522000</v>
      </c>
      <c r="C24" s="44"/>
      <c r="D24" s="50">
        <v>-28239759</v>
      </c>
      <c r="E24" s="43"/>
      <c r="F24" s="36"/>
    </row>
    <row r="25" spans="1:6">
      <c r="A25" s="52" t="s">
        <v>232</v>
      </c>
      <c r="B25" s="50"/>
      <c r="C25" s="44"/>
      <c r="D25" s="50"/>
      <c r="E25" s="43"/>
      <c r="F25" s="36"/>
    </row>
    <row r="26" spans="1:6">
      <c r="A26" s="52" t="s">
        <v>233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-135334636</v>
      </c>
      <c r="C28" s="44"/>
      <c r="D28" s="57">
        <f>SUM(D10:D22,D24:D27)</f>
        <v>-123143715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234</v>
      </c>
      <c r="B30" s="57">
        <f>SUM(B28:B29)</f>
        <v>-135334636</v>
      </c>
      <c r="C30" s="45"/>
      <c r="D30" s="57">
        <f>SUM(D28:D29)</f>
        <v>-123143715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235</v>
      </c>
      <c r="B32" s="52"/>
      <c r="C32" s="52"/>
      <c r="D32" s="52"/>
      <c r="E32" s="43"/>
      <c r="F32" s="36"/>
    </row>
    <row r="33" spans="1:6" ht="15" customHeight="1">
      <c r="A33" s="52" t="s">
        <v>236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254</v>
      </c>
      <c r="B35" s="58">
        <f>B30+B33</f>
        <v>-135334636</v>
      </c>
      <c r="C35" s="48"/>
      <c r="D35" s="58">
        <f>D30+D33</f>
        <v>-123143715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237</v>
      </c>
      <c r="B37" s="53"/>
      <c r="C37" s="53"/>
      <c r="D37" s="53"/>
      <c r="E37" s="43"/>
      <c r="F37" s="36"/>
    </row>
    <row r="38" spans="1:6">
      <c r="A38" s="52" t="s">
        <v>238</v>
      </c>
      <c r="B38" s="50"/>
      <c r="C38" s="44"/>
      <c r="D38" s="50"/>
      <c r="E38" s="43"/>
      <c r="F38" s="36"/>
    </row>
    <row r="39" spans="1:6">
      <c r="A39" s="52" t="s">
        <v>239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240</v>
      </c>
      <c r="B41" s="36"/>
      <c r="C41" s="36"/>
      <c r="D41" s="36"/>
      <c r="E41" s="48"/>
      <c r="F41" s="36"/>
    </row>
    <row r="42" spans="1:6">
      <c r="A42" s="52" t="s">
        <v>241</v>
      </c>
      <c r="B42" s="45"/>
      <c r="C42" s="45"/>
      <c r="D42" s="45"/>
      <c r="E42" s="48"/>
      <c r="F42" s="36"/>
    </row>
    <row r="43" spans="1:6">
      <c r="A43" s="55" t="s">
        <v>242</v>
      </c>
      <c r="B43" s="50"/>
      <c r="C43" s="44"/>
      <c r="D43" s="50"/>
      <c r="E43" s="43"/>
      <c r="F43" s="36"/>
    </row>
    <row r="44" spans="1:6">
      <c r="A44" s="55" t="s">
        <v>243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244</v>
      </c>
      <c r="B46" s="36"/>
      <c r="C46" s="36"/>
      <c r="D46" s="36"/>
      <c r="E46" s="48"/>
      <c r="F46" s="36"/>
    </row>
    <row r="47" spans="1:6">
      <c r="A47" s="55" t="s">
        <v>242</v>
      </c>
      <c r="B47" s="50"/>
      <c r="C47" s="44"/>
      <c r="D47" s="50"/>
      <c r="E47" s="36"/>
      <c r="F47" s="36"/>
    </row>
    <row r="48" spans="1:6">
      <c r="A48" s="55" t="s">
        <v>243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245</v>
      </c>
      <c r="B50" s="59">
        <f>B35</f>
        <v>-135334636</v>
      </c>
      <c r="D50" s="59">
        <f>D35</f>
        <v>-123143715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246</v>
      </c>
    </row>
    <row r="55" spans="1:5">
      <c r="A55" s="52" t="s">
        <v>247</v>
      </c>
      <c r="B55" s="50">
        <v>4855975</v>
      </c>
      <c r="C55" s="44"/>
      <c r="D55" s="50">
        <v>1762605</v>
      </c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248</v>
      </c>
      <c r="B58" s="50"/>
      <c r="C58" s="44"/>
      <c r="D58" s="50"/>
    </row>
    <row r="59" spans="1:5">
      <c r="A59" s="53" t="s">
        <v>223</v>
      </c>
      <c r="B59" s="59">
        <f>SUM(B55:B58)</f>
        <v>4855975</v>
      </c>
      <c r="D59" s="59">
        <f>SUM(D55:D58)</f>
        <v>1762605</v>
      </c>
    </row>
    <row r="60" spans="1:5">
      <c r="A60" s="51"/>
    </row>
    <row r="61" spans="1:5">
      <c r="A61" s="53" t="s">
        <v>249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250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251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252</v>
      </c>
      <c r="B69" s="59">
        <f>SUM(B59,B67)</f>
        <v>4855975</v>
      </c>
      <c r="D69" s="59">
        <f>SUM(D59,D67)</f>
        <v>1762605</v>
      </c>
    </row>
    <row r="70" spans="1:4">
      <c r="A70" s="51"/>
      <c r="B70" s="59"/>
      <c r="D70" s="59"/>
    </row>
    <row r="71" spans="1:4" ht="15.75" thickBot="1">
      <c r="A71" s="53" t="s">
        <v>253</v>
      </c>
      <c r="B71" s="60">
        <f>B69+B50</f>
        <v>-130478661</v>
      </c>
      <c r="D71" s="60">
        <f>D69+D50</f>
        <v>-121381110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238</v>
      </c>
      <c r="B74" s="61"/>
      <c r="D74" s="61"/>
    </row>
    <row r="75" spans="1:4">
      <c r="A75" s="52" t="s">
        <v>239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2022-09-06T10:30:54Z</dcterms:modified>
</cp:coreProperties>
</file>