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nja\Desktop\AES\AES QKB 2021\E-albania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71" i="18" l="1"/>
  <c r="B71" i="18"/>
  <c r="D69" i="18"/>
  <c r="B69" i="18"/>
  <c r="D67" i="18"/>
  <c r="B67" i="18"/>
  <c r="D59" i="18"/>
  <c r="B59" i="18"/>
  <c r="D50" i="18"/>
  <c r="B50" i="18"/>
  <c r="D35" i="18"/>
  <c r="B35" i="18"/>
  <c r="D30" i="18"/>
  <c r="B30" i="18"/>
  <c r="D28" i="18"/>
  <c r="B28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<sst xmlns="http://schemas.openxmlformats.org/spreadsheetml/2006/main" count="426" uniqueCount="275">
  <si>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</si>
  <si>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</si>
  <si>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</si>
  <si>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</si>
  <si>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</si>
  <si>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</si>
  <si>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</si>
  <si>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</si>
  <si>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</si>
  <si>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</si>
  <si>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</si>
  <si>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</si>
  <si>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</si>
  <si>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</si>
  <si>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</si>
  <si>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</si>
  <si>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</si>
  <si>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</si>
  <si>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</si>
  <si>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</si>
  <si>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</si>
  <si>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</si>
  <si>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</si>
  <si>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</si>
  <si>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</si>
  <si>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</si>
  <si>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</si>
  <si>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</si>
  <si>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</si>
  <si>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</si>
  <si>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</si>
  <si>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</si>
  <si>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</si>
  <si>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</si>
  <si>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</si>
  <si>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</si>
  <si>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</si>
  <si>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</si>
  <si>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</si>
  <si>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</si>
  <si>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</si>
  <si>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</si>
  <si>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</si>
  <si>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</si>
  <si>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</si>
  <si>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</si>
  <si>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</si>
  <si>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</si>
  <si>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</si>
  <si>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</si>
  <si>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</si>
  <si>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</si>
  <si>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</si>
  <si>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</si>
  <si>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</si>
  <si>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</si>
  <si>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</si>
  <si>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</si>
  <si>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</si>
  <si>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</si>
  <si>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</si>
  <si>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</si>
  <si>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</si>
  <si>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</si>
  <si>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</si>
  <si>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</si>
  <si>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</si>
  <si>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</si>
  <si>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</si>
  <si>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</si>
  <si>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</si>
  <si>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</si>
  <si>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</si>
  <si>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</si>
  <si>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</si>
  <si>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</si>
  <si>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</si>
  <si>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</si>
  <si>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</si>
  <si>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</si>
  <si>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</si>
  <si>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</si>
  <si>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</si>
  <si>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</si>
  <si>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</si>
  <si>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</si>
  <si>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</si>
  <si>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</si>
  <si>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</si>
  <si>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</si>
  <si>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</si>
  <si>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</si>
  <si>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</si>
  <si>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</si>
  <si>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</si>
  <si>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</si>
  <si>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</si>
  <si>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</si>
  <si>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</si>
  <si>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</si>
  <si>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</si>
  <si>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</si>
  <si>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</si>
  <si>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</si>
  <si>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</si>
  <si>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</si>
  <si>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</si>
  <si>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</si>
  <si>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</si>
  <si>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</si>
  <si>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</si>
  <si>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</si>
  <si>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</si>
  <si>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</si>
  <si>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</si>
  <si>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</si>
  <si>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</si>
  <si>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</si>
  <si>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</si>
  <si>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</si>
  <si>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</si>
  <si>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</si>
  <si>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</si>
  <si>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</si>
  <si>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</si>
  <si>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</si>
  <si>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</si>
  <si>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</si>
  <si>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</si>
  <si>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</si>
  <si>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</si>
  <si>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</si>
  <si>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</si>
  <si>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</si>
  <si>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</si>
  <si>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</si>
  <si>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</si>
  <si>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</si>
  <si>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</si>
  <si>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</si>
  <si>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</si>
  <si>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</si>
  <si>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</si>
  <si>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</si>
  <si>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</si>
  <si>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</si>
  <si>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</si>
  <si>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</si>
  <si>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</si>
  <si>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</si>
  <si>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</si>
  <si>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</si>
  <si>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</si>
  <si>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</si>
  <si>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</si>
  <si>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</si>
  <si>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</si>
  <si>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</si>
  <si>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</si>
  <si>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</si>
  <si>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</si>
  <si>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</si>
  <si>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</si>
  <si>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</si>
  <si>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</si>
  <si>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</si>
  <si>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</si>
  <si>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</si>
  <si>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</si>
  <si>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</si>
  <si>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</si>
  <si>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</si>
  <si>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</si>
  <si>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</si>
  <si>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</si>
  <si>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</si>
  <si>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</si>
  <si>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</si>
  <si>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</si>
  <si>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</si>
  <si>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</si>
  <si>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</si>
  <si>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</si>
  <si>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</si>
  <si>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</si>
  <si>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</si>
  <si>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</si>
  <si>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</si>
  <si>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</si>
  <si>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</si>
  <si>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</si>
  <si>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</si>
  <si>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</si>
  <si>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</si>
  <si>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</si>
  <si>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</si>
  <si>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</si>
  <si>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</si>
  <si>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</si>
  <si>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</si>
  <si>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</si>
  <si>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</si>
  <si>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</si>
  <si>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</si>
  <si>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</si>
  <si>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</si>
  <si>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</si>
  <si>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</si>
  <si>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</si>
  <si>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</si>
  <si>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</si>
  <si>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</si>
  <si>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</si>
  <si>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</si>
  <si>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</si>
  <si>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</si>
  <si>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</si>
  <si>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</si>
  <si>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</si>
  <si>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</si>
  <si>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</si>
  <si>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</si>
  <si>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</si>
  <si>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</si>
  <si>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</si>
  <si>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</si>
  <si>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</si>
  <si>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</si>
  <si>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</si>
  <si>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</si>
  <si>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</si>
  <si>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</si>
  <si>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</si>
  <si>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</si>
  <si>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</si>
  <si>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</si>
  <si>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</si>
  <si>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</si>
  <si>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</si>
  <si>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</si>
  <si>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</si>
  <si>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</si>
  <si>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</si>
  <si>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</si>
  <si>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</si>
  <si>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</si>
  <si>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</si>
  <si>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</si>
  <si>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</si>
  <si>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</si>
  <si>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</si>
  <si>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</si>
  <si>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</si>
  <si>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</si>
  <si>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</si>
  <si>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</si>
  <si>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</si>
  <si>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</si>
  <si>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</si>
  <si>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</si>
  <si>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</si>
  <si>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</si>
  <si>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</si>
  <si>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</si>
  <si>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</si>
  <si>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</si>
  <si>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</si>
  <si>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2021</t>
  </si>
  <si>
    <t>L42304017T</t>
  </si>
  <si>
    <t>31 dhjetor 2020</t>
  </si>
  <si>
    <t>Shpenzimi per tatimin e shtyre</t>
  </si>
  <si>
    <t>Shpenzime te tjera shfrytezimi</t>
  </si>
  <si>
    <t>Albanian Energy Supplier shpk</t>
  </si>
  <si>
    <t>Lek</t>
  </si>
  <si>
    <t>Te ardhurat nga aktiviteti dytesor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</si>
</sst>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65" t="s">
        <v>267</v>
      </c>
      <c r="D1" s="65" t="s">
        <v>269</v>
      </c>
    </row>
    <row r="2" spans="1:6">
      <c r="A2" s="42" t="s">
        <v>224</v>
      </c>
      <c r="B2" s="65" t="s">
        <v>272</v>
      </c>
      <c r="D2" s="65" t="s">
        <v>272</v>
      </c>
    </row>
    <row r="3" spans="1:6">
      <c r="A3" s="42" t="s">
        <v>225</v>
      </c>
      <c r="B3" s="65" t="s">
        <v>268</v>
      </c>
      <c r="D3" s="65" t="s">
        <v>268</v>
      </c>
    </row>
    <row r="4" spans="1:6">
      <c r="A4" s="42" t="s">
        <v>226</v>
      </c>
      <c r="B4" s="65" t="s">
        <v>273</v>
      </c>
      <c r="D4" s="65" t="s">
        <v>273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259</v>
      </c>
      <c r="B10" s="50">
        <v>4864044061</v>
      </c>
      <c r="C10" s="44"/>
      <c r="D10" s="50">
        <v>1454507382</v>
      </c>
      <c r="E10" s="43"/>
      <c r="F10" s="63" t="s">
        <v>264</v>
      </c>
    </row>
    <row r="11" spans="1:6">
      <c r="A11" s="49" t="s">
        <v>274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6658975</v>
      </c>
      <c r="C16" s="44"/>
      <c r="D16" s="50">
        <v>1805332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-4826327337</v>
      </c>
      <c r="C18" s="44"/>
      <c r="D18" s="50">
        <v>-1355362923</v>
      </c>
      <c r="E18" s="43"/>
      <c r="F18" s="36"/>
    </row>
    <row r="19" spans="1:6">
      <c r="A19" s="52" t="s">
        <v>232</v>
      </c>
      <c r="B19" s="50">
        <v>-11219493</v>
      </c>
      <c r="C19" s="44"/>
      <c r="D19" s="50">
        <v>-11452051</v>
      </c>
      <c r="E19" s="43"/>
      <c r="F19" s="36"/>
    </row>
    <row r="20" spans="1:6">
      <c r="A20" s="52" t="s">
        <v>233</v>
      </c>
      <c r="B20" s="50">
        <v>-19032209</v>
      </c>
      <c r="C20" s="44"/>
      <c r="D20" s="50">
        <v>-19242453</v>
      </c>
      <c r="E20" s="43"/>
      <c r="F20" s="36"/>
    </row>
    <row r="21" spans="1:6">
      <c r="A21" s="52" t="s">
        <v>234</v>
      </c>
      <c r="B21" s="50">
        <v>-883336</v>
      </c>
      <c r="C21" s="44"/>
      <c r="D21" s="50">
        <v>-7623166</v>
      </c>
      <c r="E21" s="43"/>
      <c r="F21" s="36"/>
    </row>
    <row r="22" spans="1:6">
      <c r="A22" s="52" t="s">
        <v>271</v>
      </c>
      <c r="B22" s="50">
        <v>-10292389</v>
      </c>
      <c r="C22" s="44"/>
      <c r="D22" s="50">
        <v>-9257402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270</v>
      </c>
      <c r="B27" s="50">
        <v>15553765</v>
      </c>
      <c r="C27" s="44"/>
      <c r="D27" s="50">
        <v>-4160083</v>
      </c>
      <c r="E27" s="43"/>
      <c r="F27" s="36"/>
    </row>
    <row r="28" spans="1:6" ht="15" customHeight="1">
      <c r="A28" s="53" t="s">
        <v>217</v>
      </c>
      <c r="B28" s="57">
        <f>SUM(B10:B22,B24:B27)</f>
        <v>18502037</v>
      </c>
      <c r="C28" s="44"/>
      <c r="D28" s="57">
        <f>SUM(D10:D22,D24:D27)</f>
        <v>49214636</v>
      </c>
      <c r="E28" s="43"/>
      <c r="F28" s="36"/>
    </row>
    <row r="29" spans="1:6" ht="15" customHeight="1">
      <c r="A29" s="52" t="s">
        <v>26</v>
      </c>
      <c r="B29" s="50">
        <v>-16262311</v>
      </c>
      <c r="C29" s="44"/>
      <c r="D29" s="50">
        <v>-4026946</v>
      </c>
      <c r="E29" s="43"/>
      <c r="F29" s="36"/>
    </row>
    <row r="30" spans="1:6" ht="15" customHeight="1">
      <c r="A30" s="53" t="s">
        <v>238</v>
      </c>
      <c r="B30" s="57">
        <f>SUM(B28:B29)</f>
        <v>2239726</v>
      </c>
      <c r="C30" s="45"/>
      <c r="D30" s="57">
        <f>SUM(D28:D29)</f>
        <v>45187690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2239726</v>
      </c>
      <c r="C35" s="48"/>
      <c r="D35" s="58">
        <f>D30+D33</f>
        <v>45187690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2239726</v>
      </c>
      <c r="D50" s="59">
        <f>D35</f>
        <v>45187690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f>B69+B50</f>
        <v>2239726</v>
      </c>
      <c r="D71" s="60">
        <f>D69+D50</f>
        <v>45187690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 BANJA</cp:lastModifiedBy>
  <cp:lastPrinted>2016-10-03T09:59:38Z</cp:lastPrinted>
  <dcterms:created xsi:type="dcterms:W3CDTF">2012-01-19T09:31:29Z</dcterms:created>
  <dcterms:modified xsi:type="dcterms:W3CDTF">2022-06-16T11:15:39Z</dcterms:modified>
</cp:coreProperties>
</file>