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banja\Desktop\AES\AES QKB 2021\E-albania\"/>
    </mc:Choice>
  </mc:AlternateContent>
  <bookViews>
    <workbookView xWindow="0" yWindow="0" windowWidth="28800" windowHeight="121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71" i="18" l="1"/>
  <c r="B71" i="18"/>
  <c r="D69" i="18"/>
  <c r="B69" i="18"/>
  <c r="D67" i="18"/>
  <c r="B67" i="18"/>
  <c r="D59" i="18"/>
  <c r="B59" i="18"/>
  <c r="D50" i="18"/>
  <c r="B50" i="18"/>
  <c r="D35" i="18"/>
  <c r="B35" i="18"/>
  <c r="D30" i="18"/>
  <c r="B30" i="18"/>
  <c r="D28" i="18"/>
  <c r="B28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<sst xmlns="http://schemas.openxmlformats.org/spreadsheetml/2006/main" count="426" uniqueCount="275">
  <si>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</si>
  <si>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</si>
  <si>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</si>
  <si>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</si>
  <si>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</si>
  <si>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</si>
  <si>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</si>
  <si>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</si>
  <si>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</si>
  <si>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</si>
  <si>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</si>
  <si>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</si>
  <si>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</si>
  <si>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</si>
  <si>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</si>
  <si>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</si>
  <si>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</si>
  <si>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</si>
  <si>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</si>
  <si>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</si>
  <si>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</si>
  <si>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</si>
  <si>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</si>
  <si>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</si>
  <si>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</si>
  <si>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</si>
  <si>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</si>
  <si>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</si>
  <si>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</si>
  <si>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</si>
  <si>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</si>
  <si>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</si>
  <si>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</si>
  <si>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</si>
  <si>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</si>
  <si>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</si>
  <si>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</si>
  <si>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</si>
  <si>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</si>
  <si>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</si>
  <si>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</si>
  <si>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</si>
  <si>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</si>
  <si>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</si>
  <si>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</si>
  <si>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</si>
  <si>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</si>
  <si>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</si>
  <si>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</si>
  <si>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</si>
  <si>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</si>
  <si>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</si>
  <si>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</si>
  <si>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</si>
  <si>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</si>
  <si>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</si>
  <si>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</si>
  <si>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</si>
  <si>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</si>
  <si>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</si>
  <si>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</si>
  <si>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</si>
  <si>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</si>
  <si>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</si>
  <si>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</si>
  <si>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</si>
  <si>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</si>
  <si>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</si>
  <si>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</si>
  <si>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</si>
  <si>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</si>
  <si>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</si>
  <si>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</si>
  <si>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</si>
  <si>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</si>
  <si>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</si>
  <si>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</si>
  <si>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</si>
  <si>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</si>
  <si>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</si>
  <si>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</si>
  <si>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</si>
  <si>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</si>
  <si>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</si>
  <si>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</si>
  <si>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</si>
  <si>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</si>
  <si>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</si>
  <si>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</si>
  <si>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</si>
  <si>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</si>
  <si>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</si>
  <si>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</si>
  <si>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</si>
  <si>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</si>
  <si>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</si>
  <si>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</si>
  <si>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</si>
  <si>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</si>
  <si>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</si>
  <si>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</si>
  <si>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</si>
  <si>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</si>
  <si>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</si>
  <si>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</si>
  <si>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</si>
  <si>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</si>
  <si>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</si>
  <si>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</si>
  <si>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</si>
  <si>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</si>
  <si>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</si>
  <si>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</si>
  <si>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</si>
  <si>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</si>
  <si>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</si>
  <si>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</si>
  <si>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</si>
  <si>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</si>
  <si>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</si>
  <si>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</si>
  <si>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</si>
  <si>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</si>
  <si>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</si>
  <si>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</si>
  <si>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</si>
  <si>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</si>
  <si>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</si>
  <si>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</si>
  <si>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</si>
  <si>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</si>
  <si>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</si>
  <si>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</si>
  <si>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</si>
  <si>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</si>
  <si>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</si>
  <si>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</si>
  <si>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</si>
  <si>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</si>
  <si>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</si>
  <si>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</si>
  <si>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</si>
  <si>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</si>
  <si>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</si>
  <si>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</si>
  <si>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</si>
  <si>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</si>
  <si>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</si>
  <si>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</si>
  <si>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</si>
  <si>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</si>
  <si>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</si>
  <si>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</si>
  <si>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</si>
  <si>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</si>
  <si>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</si>
  <si>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</si>
  <si>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</si>
  <si>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</si>
  <si>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</si>
  <si>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</si>
  <si>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</si>
  <si>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</si>
  <si>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</si>
  <si>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</si>
  <si>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</si>
  <si>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</si>
  <si>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</si>
  <si>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</si>
  <si>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</si>
  <si>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</si>
  <si>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</si>
  <si>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</si>
  <si>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</si>
  <si>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</si>
  <si>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</si>
  <si>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</si>
  <si>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</si>
  <si>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</si>
  <si>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</si>
  <si>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</si>
  <si>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</si>
  <si>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</si>
  <si>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</si>
  <si>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</si>
  <si>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</si>
  <si>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</si>
  <si>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</si>
  <si>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</si>
  <si>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</si>
  <si>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</si>
  <si>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</si>
  <si>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</si>
  <si>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</si>
  <si>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</si>
  <si>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</si>
  <si>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</si>
  <si>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</si>
  <si>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</si>
  <si>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</si>
  <si>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</si>
  <si>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</si>
  <si>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</si>
  <si>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</si>
  <si>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</si>
  <si>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</si>
  <si>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</si>
  <si>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</si>
  <si>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</si>
  <si>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</si>
  <si>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</si>
  <si>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</si>
  <si>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</si>
  <si>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</si>
  <si>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</si>
  <si>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</si>
  <si>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</si>
  <si>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</si>
  <si>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</si>
  <si>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</si>
  <si>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</si>
  <si>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</si>
  <si>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</si>
  <si>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</si>
  <si>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</si>
  <si>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</si>
  <si>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</si>
  <si>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</si>
  <si>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</si>
  <si>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</si>
  <si>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</si>
  <si>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</si>
  <si>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</si>
  <si>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</si>
  <si>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</si>
  <si>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</si>
  <si>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</si>
  <si>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</si>
  <si>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</si>
  <si>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</si>
  <si>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</si>
  <si>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</si>
  <si>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</si>
  <si>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</si>
  <si>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</si>
  <si>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</si>
  <si>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</si>
  <si>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</si>
  <si>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</si>
  <si>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</si>
  <si>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</si>
  <si>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</si>
  <si>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</si>
  <si>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</si>
  <si>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</si>
  <si>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</si>
  <si>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</si>
  <si>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</si>
  <si>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</si>
  <si>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</si>
  <si>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</si>
  <si>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</si>
  <si>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</si>
  <si>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</si>
  <si>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</si>
  <si>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</si>
  <si>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</si>
  <si>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31 dhjetor 2021</t>
  </si>
  <si>
    <t>L42304017T</t>
  </si>
  <si>
    <t>31 dhjetor 2020</t>
  </si>
  <si>
    <t>Shpenzimi per tatimin e shtyre</t>
  </si>
  <si>
    <t>Shpenzime te tjera shfrytezimi</t>
  </si>
  <si>
    <t>Albanian Energy Supplier shpk</t>
  </si>
  <si>
    <t>Lek</t>
  </si>
  <si>
    <t>Te ardhurat nga aktiviteti dytesor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</si>
</sst>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7" fontId="175" fillId="0" borderId="0" xfId="215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F62" sqref="F6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  <c r="B1" s="65" t="s">
        <v>267</v>
      </c>
      <c r="D1" s="65" t="s">
        <v>269</v>
      </c>
    </row>
    <row r="2" spans="1:6">
      <c r="A2" s="42" t="s">
        <v>224</v>
      </c>
      <c r="B2" s="65" t="s">
        <v>272</v>
      </c>
      <c r="D2" s="65" t="s">
        <v>272</v>
      </c>
    </row>
    <row r="3" spans="1:6">
      <c r="A3" s="42" t="s">
        <v>225</v>
      </c>
      <c r="B3" s="65" t="s">
        <v>268</v>
      </c>
      <c r="D3" s="65" t="s">
        <v>268</v>
      </c>
    </row>
    <row r="4" spans="1:6">
      <c r="A4" s="42" t="s">
        <v>226</v>
      </c>
      <c r="B4" s="65" t="s">
        <v>273</v>
      </c>
      <c r="D4" s="65" t="s">
        <v>273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259</v>
      </c>
      <c r="B10" s="50">
        <v>4864044061</v>
      </c>
      <c r="C10" s="44"/>
      <c r="D10" s="50">
        <v>1454507382</v>
      </c>
      <c r="E10" s="43"/>
      <c r="F10" s="63" t="s">
        <v>264</v>
      </c>
    </row>
    <row r="11" spans="1:6">
      <c r="A11" s="49" t="s">
        <v>274</v>
      </c>
      <c r="B11" s="50"/>
      <c r="C11" s="44"/>
      <c r="D11" s="50"/>
      <c r="E11" s="43"/>
      <c r="F11" s="63" t="s">
        <v>265</v>
      </c>
    </row>
    <row r="12" spans="1:6">
      <c r="A12" s="49" t="s">
        <v>260</v>
      </c>
      <c r="B12" s="50"/>
      <c r="C12" s="44"/>
      <c r="D12" s="50"/>
      <c r="E12" s="43"/>
      <c r="F12" s="63" t="s">
        <v>265</v>
      </c>
    </row>
    <row r="13" spans="1:6">
      <c r="A13" s="49" t="s">
        <v>261</v>
      </c>
      <c r="B13" s="50"/>
      <c r="C13" s="44"/>
      <c r="D13" s="50"/>
      <c r="E13" s="43"/>
      <c r="F13" s="63" t="s">
        <v>265</v>
      </c>
    </row>
    <row r="14" spans="1:6">
      <c r="A14" s="49" t="s">
        <v>262</v>
      </c>
      <c r="B14" s="50"/>
      <c r="C14" s="44"/>
      <c r="D14" s="50"/>
      <c r="E14" s="43"/>
      <c r="F14" s="63" t="s">
        <v>266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6658975</v>
      </c>
      <c r="C16" s="44"/>
      <c r="D16" s="50">
        <v>1805332</v>
      </c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-4826327337</v>
      </c>
      <c r="C18" s="44"/>
      <c r="D18" s="50">
        <v>-1355362923</v>
      </c>
      <c r="E18" s="43"/>
      <c r="F18" s="36"/>
    </row>
    <row r="19" spans="1:6">
      <c r="A19" s="52" t="s">
        <v>232</v>
      </c>
      <c r="B19" s="50">
        <v>-11219493</v>
      </c>
      <c r="C19" s="44"/>
      <c r="D19" s="50">
        <v>-11452051</v>
      </c>
      <c r="E19" s="43"/>
      <c r="F19" s="36"/>
    </row>
    <row r="20" spans="1:6">
      <c r="A20" s="52" t="s">
        <v>233</v>
      </c>
      <c r="B20" s="50">
        <v>-19032209</v>
      </c>
      <c r="C20" s="44"/>
      <c r="D20" s="50">
        <v>-19242453</v>
      </c>
      <c r="E20" s="43"/>
      <c r="F20" s="36"/>
    </row>
    <row r="21" spans="1:6">
      <c r="A21" s="52" t="s">
        <v>234</v>
      </c>
      <c r="B21" s="50">
        <v>-883336</v>
      </c>
      <c r="C21" s="44"/>
      <c r="D21" s="50">
        <v>-7623166</v>
      </c>
      <c r="E21" s="43"/>
      <c r="F21" s="36"/>
    </row>
    <row r="22" spans="1:6">
      <c r="A22" s="52" t="s">
        <v>271</v>
      </c>
      <c r="B22" s="50">
        <v>-10292389</v>
      </c>
      <c r="C22" s="44"/>
      <c r="D22" s="50">
        <v>-9257402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235</v>
      </c>
      <c r="B24" s="50"/>
      <c r="C24" s="44"/>
      <c r="D24" s="50"/>
      <c r="E24" s="43"/>
      <c r="F24" s="36"/>
    </row>
    <row r="25" spans="1:6">
      <c r="A25" s="52" t="s">
        <v>236</v>
      </c>
      <c r="B25" s="50"/>
      <c r="C25" s="44"/>
      <c r="D25" s="50"/>
      <c r="E25" s="43"/>
      <c r="F25" s="36"/>
    </row>
    <row r="26" spans="1:6">
      <c r="A26" s="52" t="s">
        <v>237</v>
      </c>
      <c r="B26" s="50"/>
      <c r="C26" s="44"/>
      <c r="D26" s="50"/>
      <c r="E26" s="43"/>
      <c r="F26" s="36"/>
    </row>
    <row r="27" spans="1:6">
      <c r="A27" s="64" t="s">
        <v>270</v>
      </c>
      <c r="B27" s="50">
        <v>15553765</v>
      </c>
      <c r="C27" s="44"/>
      <c r="D27" s="50">
        <v>-4160083</v>
      </c>
      <c r="E27" s="43"/>
      <c r="F27" s="36"/>
    </row>
    <row r="28" spans="1:6" ht="15" customHeight="1">
      <c r="A28" s="53" t="s">
        <v>217</v>
      </c>
      <c r="B28" s="57">
        <f>SUM(B10:B22,B24:B27)</f>
        <v>18502037</v>
      </c>
      <c r="C28" s="44"/>
      <c r="D28" s="57">
        <f>SUM(D10:D22,D24:D27)</f>
        <v>49214636</v>
      </c>
      <c r="E28" s="43"/>
      <c r="F28" s="36"/>
    </row>
    <row r="29" spans="1:6" ht="15" customHeight="1">
      <c r="A29" s="52" t="s">
        <v>26</v>
      </c>
      <c r="B29" s="50">
        <v>-16262311</v>
      </c>
      <c r="C29" s="44"/>
      <c r="D29" s="50">
        <v>-4026946</v>
      </c>
      <c r="E29" s="43"/>
      <c r="F29" s="36"/>
    </row>
    <row r="30" spans="1:6" ht="15" customHeight="1">
      <c r="A30" s="53" t="s">
        <v>238</v>
      </c>
      <c r="B30" s="57">
        <f>SUM(B28:B29)</f>
        <v>2239726</v>
      </c>
      <c r="C30" s="45"/>
      <c r="D30" s="57">
        <f>SUM(D28:D29)</f>
        <v>45187690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239</v>
      </c>
      <c r="B32" s="52"/>
      <c r="C32" s="52"/>
      <c r="D32" s="52"/>
      <c r="E32" s="43"/>
      <c r="F32" s="36"/>
    </row>
    <row r="33" spans="1:6" ht="15" customHeight="1">
      <c r="A33" s="52" t="s">
        <v>240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258</v>
      </c>
      <c r="B35" s="58">
        <f>B30+B33</f>
        <v>2239726</v>
      </c>
      <c r="C35" s="48"/>
      <c r="D35" s="58">
        <f>D30+D33</f>
        <v>45187690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241</v>
      </c>
      <c r="B37" s="53"/>
      <c r="C37" s="53"/>
      <c r="D37" s="53"/>
      <c r="E37" s="43"/>
      <c r="F37" s="36"/>
    </row>
    <row r="38" spans="1:6">
      <c r="A38" s="52" t="s">
        <v>242</v>
      </c>
      <c r="B38" s="50"/>
      <c r="C38" s="44"/>
      <c r="D38" s="50"/>
      <c r="E38" s="43"/>
      <c r="F38" s="36"/>
    </row>
    <row r="39" spans="1:6">
      <c r="A39" s="52" t="s">
        <v>243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244</v>
      </c>
      <c r="B41" s="36"/>
      <c r="C41" s="36"/>
      <c r="D41" s="36"/>
      <c r="E41" s="48"/>
      <c r="F41" s="36"/>
    </row>
    <row r="42" spans="1:6">
      <c r="A42" s="52" t="s">
        <v>245</v>
      </c>
      <c r="B42" s="45"/>
      <c r="C42" s="45"/>
      <c r="D42" s="45"/>
      <c r="E42" s="48"/>
      <c r="F42" s="36"/>
    </row>
    <row r="43" spans="1:6">
      <c r="A43" s="55" t="s">
        <v>246</v>
      </c>
      <c r="B43" s="50"/>
      <c r="C43" s="44"/>
      <c r="D43" s="50"/>
      <c r="E43" s="43"/>
      <c r="F43" s="36"/>
    </row>
    <row r="44" spans="1:6">
      <c r="A44" s="55" t="s">
        <v>247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248</v>
      </c>
      <c r="B46" s="36"/>
      <c r="C46" s="36"/>
      <c r="D46" s="36"/>
      <c r="E46" s="48"/>
      <c r="F46" s="36"/>
    </row>
    <row r="47" spans="1:6">
      <c r="A47" s="55" t="s">
        <v>246</v>
      </c>
      <c r="B47" s="50"/>
      <c r="C47" s="44"/>
      <c r="D47" s="50"/>
      <c r="E47" s="36"/>
      <c r="F47" s="36"/>
    </row>
    <row r="48" spans="1:6">
      <c r="A48" s="55" t="s">
        <v>247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249</v>
      </c>
      <c r="B50" s="59">
        <f>B35</f>
        <v>2239726</v>
      </c>
      <c r="D50" s="59">
        <f>D35</f>
        <v>45187690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250</v>
      </c>
    </row>
    <row r="55" spans="1:5">
      <c r="A55" s="52" t="s">
        <v>251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252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253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254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255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256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257</v>
      </c>
      <c r="B71" s="60">
        <f>B69+B50</f>
        <v>2239726</v>
      </c>
      <c r="D71" s="60">
        <f>D69+D50</f>
        <v>45187690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242</v>
      </c>
      <c r="B74" s="61"/>
      <c r="D74" s="61"/>
    </row>
    <row r="75" spans="1:4">
      <c r="A75" s="52" t="s">
        <v>243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Alisa BANJA</cp:lastModifiedBy>
  <cp:lastPrinted>2016-10-03T09:59:38Z</cp:lastPrinted>
  <dcterms:created xsi:type="dcterms:W3CDTF">2012-01-19T09:31:29Z</dcterms:created>
  <dcterms:modified xsi:type="dcterms:W3CDTF">2022-06-16T11:15:39Z</dcterms:modified>
</cp:coreProperties>
</file>