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UKM\FORMATI PER NJIP\HIDH NE QKB\"/>
    </mc:Choice>
  </mc:AlternateContent>
  <xr:revisionPtr revIDLastSave="0" documentId="13_ncr:1_{001B9741-4923-4326-8461-BA0ED60950CC}" xr6:coauthVersionLast="37" xr6:coauthVersionMax="37" xr10:uidLastSave="{00000000-0000-0000-0000-000000000000}"/>
  <bookViews>
    <workbookView xWindow="0" yWindow="0" windowWidth="20490" windowHeight="7545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D28" i="18" l="1"/>
  <c r="B30" i="18"/>
  <c r="B67" i="18" l="1"/>
  <c r="D67" i="18"/>
  <c r="D59" i="18"/>
  <c r="B59" i="18"/>
  <c r="D30" i="18"/>
  <c r="B35" i="18"/>
  <c r="B50" i="18" s="1"/>
  <c r="D35" i="18" l="1"/>
  <c r="D50" i="18" s="1"/>
  <c r="B69" i="18"/>
  <c r="B71" i="18" s="1"/>
  <c r="B78" i="18" s="1"/>
  <c r="D69" i="18"/>
  <c r="D71" i="18"/>
  <c r="D7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<sst xmlns="http://schemas.openxmlformats.org/spreadsheetml/2006/main" count="416" uniqueCount="268">
  <si>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</si>
  <si>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</si>
  <si>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</si>
  <si>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</si>
  <si>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</si>
  <si>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</si>
  <si>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</si>
  <si>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</si>
  <si>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</si>
  <si>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</si>
  <si>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</si>
  <si>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</si>
  <si>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</si>
  <si>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</si>
  <si>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</si>
  <si>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</si>
  <si>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</si>
  <si>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</si>
  <si>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</si>
  <si>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</si>
  <si>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</si>
  <si>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</si>
  <si>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</si>
  <si>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</si>
  <si>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</si>
  <si>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</si>
  <si>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</si>
  <si>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</si>
  <si>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</si>
  <si>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</si>
  <si>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</si>
  <si>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</si>
  <si>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</si>
  <si>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</si>
  <si>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</si>
  <si>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</si>
  <si>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</si>
  <si>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</si>
  <si>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</si>
  <si>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</si>
  <si>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</si>
  <si>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</si>
  <si>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</si>
  <si>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</si>
  <si>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</si>
  <si>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</si>
  <si>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</si>
  <si>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</si>
  <si>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</si>
  <si>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</si>
  <si>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</si>
  <si>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</si>
  <si>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</si>
  <si>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</si>
  <si>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</si>
  <si>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</si>
  <si>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</si>
  <si>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</si>
  <si>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</si>
  <si>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</si>
  <si>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</si>
  <si>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</si>
  <si>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</si>
  <si>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</si>
  <si>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</si>
  <si>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</si>
  <si>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</si>
  <si>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</si>
  <si>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</si>
  <si>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</si>
  <si>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</si>
  <si>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</si>
  <si>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</si>
  <si>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</si>
  <si>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</si>
  <si>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</si>
  <si>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</si>
  <si>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</si>
  <si>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</si>
  <si>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</si>
  <si>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</si>
  <si>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</si>
  <si>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</si>
  <si>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</si>
  <si>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</si>
  <si>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</si>
  <si>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</si>
  <si>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</si>
  <si>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</si>
  <si>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</si>
  <si>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</si>
  <si>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</si>
  <si>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</si>
  <si>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</si>
  <si>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</si>
  <si>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</si>
  <si>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</si>
  <si>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</si>
  <si>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</si>
  <si>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</si>
  <si>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</si>
  <si>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</si>
  <si>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</si>
  <si>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</si>
  <si>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</si>
  <si>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</si>
  <si>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</si>
  <si>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</si>
  <si>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</si>
  <si>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</si>
  <si>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</si>
  <si>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</si>
  <si>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</si>
  <si>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</si>
  <si>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</si>
  <si>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</si>
  <si>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</si>
  <si>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</si>
  <si>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</si>
  <si>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</si>
  <si>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</si>
  <si>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</si>
  <si>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</si>
  <si>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</si>
  <si>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</si>
  <si>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</si>
  <si>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</si>
  <si>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</si>
  <si>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</si>
  <si>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</si>
  <si>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</si>
  <si>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</si>
  <si>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</si>
  <si>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</si>
  <si>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</si>
  <si>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</si>
  <si>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</si>
  <si>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</si>
  <si>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</si>
  <si>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</si>
  <si>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</si>
  <si>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</si>
  <si>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</si>
  <si>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</si>
  <si>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</si>
  <si>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</si>
  <si>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</si>
  <si>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</si>
  <si>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</si>
  <si>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</si>
  <si>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</si>
  <si>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</si>
  <si>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</si>
  <si>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</si>
  <si>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</si>
  <si>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</si>
  <si>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</si>
  <si>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</si>
  <si>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</si>
  <si>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</si>
  <si>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</si>
  <si>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</si>
  <si>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</si>
  <si>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</si>
  <si>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</si>
  <si>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</si>
  <si>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</si>
  <si>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</si>
  <si>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</si>
  <si>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</si>
  <si>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</si>
  <si>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</si>
  <si>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</si>
  <si>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</si>
  <si>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</si>
  <si>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</si>
  <si>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</si>
  <si>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</si>
  <si>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</si>
  <si>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</si>
  <si>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</si>
  <si>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</si>
  <si>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</si>
  <si>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</si>
  <si>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</si>
  <si>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</si>
  <si>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</si>
  <si>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</si>
  <si>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</si>
  <si>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</si>
  <si>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</si>
  <si>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</si>
  <si>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</si>
  <si>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</si>
  <si>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</si>
  <si>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</si>
  <si>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</si>
  <si>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</si>
  <si>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</si>
  <si>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</si>
  <si>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</si>
  <si>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</si>
  <si>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</si>
  <si>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</si>
  <si>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</si>
  <si>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</si>
  <si>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</si>
  <si>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</si>
  <si>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</si>
  <si>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</si>
  <si>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</si>
  <si>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</si>
  <si>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</si>
  <si>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</si>
  <si>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</si>
  <si>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</si>
  <si>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</si>
  <si>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</si>
  <si>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</si>
  <si>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</si>
  <si>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</si>
  <si>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</si>
  <si>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</si>
  <si>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</si>
  <si>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</si>
  <si>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</si>
  <si>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</si>
  <si>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</si>
  <si>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</si>
  <si>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</si>
  <si>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</si>
  <si>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</si>
  <si>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</si>
  <si>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</si>
  <si>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</si>
  <si>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</si>
  <si>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</si>
  <si>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</si>
  <si>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</si>
  <si>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</si>
  <si>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</si>
  <si>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</si>
  <si>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</si>
  <si>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</si>
  <si>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</si>
  <si>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</si>
  <si>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</si>
  <si>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</si>
  <si>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</si>
  <si>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</si>
  <si>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</si>
  <si>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</si>
  <si>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</si>
  <si>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</si>
  <si>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</si>
  <si>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</si>
  <si>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</si>
  <si>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</si>
  <si>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</si>
  <si>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</si>
  <si>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</si>
  <si>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 xml:space="preserve">Te ardhura te tjera subvensione </t>
  </si>
  <si>
    <t xml:space="preserve"> </t>
  </si>
  <si>
    <t>Ujesjelles Kanalizime Mallakaster Sh.a</t>
  </si>
  <si>
    <t>Pasqyrat financiare te vitit 2021</t>
  </si>
  <si>
    <t>NIPT K47605804N</t>
  </si>
  <si>
    <t>Lek</t>
  </si>
  <si>
    <t>E6300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</si>
</sst>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  <xf numFmtId="0" fontId="180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30">
          <cell r="B30">
            <v>591160</v>
          </cell>
        </row>
        <row r="43">
          <cell r="B43">
            <v>-42517933</v>
          </cell>
          <cell r="D43">
            <v>-37458393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8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customWidth="1"/>
    <col min="9" max="9" width="9.5703125" style="36" customWidth="1"/>
    <col min="10" max="10" width="9.140625" style="36" customWidth="1"/>
    <col min="11" max="16384" width="9.140625" style="36"/>
  </cols>
  <sheetData>
    <row r="1" spans="1:6">
      <c r="A1" s="41" t="s">
        <v>264</v>
      </c>
    </row>
    <row r="2" spans="1:6">
      <c r="A2" s="42" t="s">
        <v>263</v>
      </c>
    </row>
    <row r="3" spans="1:6">
      <c r="A3" s="42" t="s">
        <v>265</v>
      </c>
    </row>
    <row r="4" spans="1:6">
      <c r="A4" s="42" t="s">
        <v>266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210</v>
      </c>
      <c r="C6" s="37"/>
      <c r="D6" s="37" t="s">
        <v>210</v>
      </c>
      <c r="E6" s="47"/>
      <c r="F6" s="36"/>
    </row>
    <row r="7" spans="1:6">
      <c r="A7" s="40"/>
      <c r="B7" s="37" t="s">
        <v>211</v>
      </c>
      <c r="C7" s="37"/>
      <c r="D7" s="37" t="s">
        <v>212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62" t="s">
        <v>260</v>
      </c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47480420</v>
      </c>
      <c r="C10" s="44"/>
      <c r="D10" s="50">
        <v>47348376</v>
      </c>
      <c r="E10" s="43"/>
      <c r="F10" s="65" t="s">
        <v>267</v>
      </c>
    </row>
    <row r="11" spans="1:6">
      <c r="A11" s="49" t="s">
        <v>256</v>
      </c>
      <c r="B11" s="50"/>
      <c r="C11" s="44"/>
      <c r="D11" s="50"/>
      <c r="E11" s="43"/>
      <c r="F11" s="65"/>
    </row>
    <row r="12" spans="1:6">
      <c r="A12" s="49" t="s">
        <v>257</v>
      </c>
      <c r="B12" s="50"/>
      <c r="C12" s="44"/>
      <c r="D12" s="50"/>
      <c r="E12" s="43"/>
      <c r="F12" s="65"/>
    </row>
    <row r="13" spans="1:6">
      <c r="A13" s="49" t="s">
        <v>258</v>
      </c>
      <c r="B13" s="50"/>
      <c r="C13" s="44"/>
      <c r="D13" s="50"/>
      <c r="E13" s="43"/>
      <c r="F13" s="65"/>
    </row>
    <row r="14" spans="1:6">
      <c r="A14" s="49" t="s">
        <v>259</v>
      </c>
      <c r="B14" s="50">
        <v>1373333</v>
      </c>
      <c r="C14" s="44"/>
      <c r="D14" s="50">
        <v>1596731</v>
      </c>
      <c r="E14" s="43"/>
      <c r="F14" s="65"/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261</v>
      </c>
      <c r="B16" s="50">
        <v>22029299</v>
      </c>
      <c r="C16" s="44"/>
      <c r="D16" s="50">
        <v>18695457</v>
      </c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215</v>
      </c>
      <c r="B18" s="50">
        <v>-39475725</v>
      </c>
      <c r="C18" s="44"/>
      <c r="D18" s="50">
        <v>-39641089</v>
      </c>
      <c r="E18" s="43"/>
      <c r="F18" s="36"/>
    </row>
    <row r="19" spans="1:6">
      <c r="A19" s="52" t="s">
        <v>227</v>
      </c>
      <c r="B19" s="50">
        <v>-17623336</v>
      </c>
      <c r="C19" s="44"/>
      <c r="D19" s="50">
        <v>-18086181</v>
      </c>
      <c r="E19" s="43"/>
      <c r="F19" s="36"/>
    </row>
    <row r="20" spans="1:6">
      <c r="A20" s="52" t="s">
        <v>228</v>
      </c>
      <c r="B20" s="50">
        <v>-54635802</v>
      </c>
      <c r="C20" s="44"/>
      <c r="D20" s="50">
        <v>-45929087</v>
      </c>
      <c r="E20" s="43"/>
      <c r="F20" s="36"/>
    </row>
    <row r="21" spans="1:6">
      <c r="A21" s="52" t="s">
        <v>229</v>
      </c>
      <c r="B21" s="50" t="s">
        <v>262</v>
      </c>
      <c r="C21" s="44"/>
      <c r="D21" s="50" t="s">
        <v>262</v>
      </c>
      <c r="E21" s="43"/>
      <c r="F21" s="36"/>
    </row>
    <row r="22" spans="1:6">
      <c r="A22" s="52" t="s">
        <v>230</v>
      </c>
      <c r="B22" s="50">
        <v>-1666122</v>
      </c>
      <c r="C22" s="44"/>
      <c r="D22" s="50">
        <v>-1442600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3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-42517933</v>
      </c>
      <c r="C28" s="44"/>
      <c r="D28" s="57">
        <f>SUM(D10:D22,D24:D27)</f>
        <v>-37458393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-42517933</v>
      </c>
      <c r="C30" s="45"/>
      <c r="D30" s="57">
        <f>SUM(D28:D29)</f>
        <v>-37458393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-42517933</v>
      </c>
      <c r="C35" s="48"/>
      <c r="D35" s="58">
        <f>D30+D33</f>
        <v>-37458393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-42517933</v>
      </c>
      <c r="D50" s="59">
        <f>D35</f>
        <v>-37458393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3" t="s">
        <v>213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>
      <c r="A63" s="52" t="s">
        <v>219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3" t="s">
        <v>213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-42517933</v>
      </c>
      <c r="D71" s="60">
        <f>D69+D50</f>
        <v>-37458393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  <row r="78" spans="1:4">
      <c r="B78" s="64">
        <f>B71-'[1]2.Pasqyra e Pozicioni Financiar'!$B$43</f>
        <v>0</v>
      </c>
      <c r="D78" s="64">
        <f>D71-'[1]2.Pasqyra e Pozicioni Financiar'!$D$43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2022-07-11T22:58:01Z</dcterms:modified>
</cp:coreProperties>
</file>